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1120" yWindow="1120" windowWidth="24480" windowHeight="16340" tabRatio="500"/>
  </bookViews>
  <sheets>
    <sheet name="Pitchers" sheetId="1" r:id="rId1"/>
    <sheet name="Points System" sheetId="2" r:id="rId2"/>
  </sheets>
  <externalReferences>
    <externalReference r:id="rId3"/>
    <externalReference r:id="rId4"/>
  </externalReferences>
  <definedNames>
    <definedName name="_xlnm._FilterDatabase" localSheetId="0">Pitchers!$A$1:$AD$1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C3" i="1"/>
  <c r="I4" i="1"/>
  <c r="B4" i="1"/>
  <c r="C4" i="1"/>
  <c r="B5" i="1"/>
  <c r="C5" i="1"/>
  <c r="I6" i="1"/>
  <c r="B6" i="1"/>
  <c r="C6" i="1"/>
  <c r="I7" i="1"/>
  <c r="B7" i="1"/>
  <c r="C7" i="1"/>
  <c r="I8" i="1"/>
  <c r="B8" i="1"/>
  <c r="C8" i="1"/>
  <c r="I9" i="1"/>
  <c r="B9" i="1"/>
  <c r="C9" i="1"/>
  <c r="I10" i="1"/>
  <c r="B10" i="1"/>
  <c r="C10" i="1"/>
  <c r="I11" i="1"/>
  <c r="B11" i="1"/>
  <c r="C11" i="1"/>
  <c r="I12" i="1"/>
  <c r="B12" i="1"/>
  <c r="C12" i="1"/>
  <c r="I14" i="1"/>
  <c r="B14" i="1"/>
  <c r="C14" i="1"/>
  <c r="I13" i="1"/>
  <c r="B13" i="1"/>
  <c r="C13" i="1"/>
  <c r="I15" i="1"/>
  <c r="B15" i="1"/>
  <c r="C15" i="1"/>
  <c r="I16" i="1"/>
  <c r="B16" i="1"/>
  <c r="C16" i="1"/>
  <c r="I17" i="1"/>
  <c r="B17" i="1"/>
  <c r="C17" i="1"/>
  <c r="I18" i="1"/>
  <c r="B18" i="1"/>
  <c r="C18" i="1"/>
  <c r="I19" i="1"/>
  <c r="B19" i="1"/>
  <c r="C19" i="1"/>
  <c r="I20" i="1"/>
  <c r="B20" i="1"/>
  <c r="C20" i="1"/>
  <c r="I21" i="1"/>
  <c r="B21" i="1"/>
  <c r="C21" i="1"/>
  <c r="I22" i="1"/>
  <c r="B22" i="1"/>
  <c r="C22" i="1"/>
  <c r="I23" i="1"/>
  <c r="B23" i="1"/>
  <c r="C23" i="1"/>
  <c r="I25" i="1"/>
  <c r="B25" i="1"/>
  <c r="C25" i="1"/>
  <c r="I24" i="1"/>
  <c r="B24" i="1"/>
  <c r="C24" i="1"/>
  <c r="I26" i="1"/>
  <c r="B26" i="1"/>
  <c r="C26" i="1"/>
  <c r="I27" i="1"/>
  <c r="B27" i="1"/>
  <c r="C27" i="1"/>
  <c r="I28" i="1"/>
  <c r="B28" i="1"/>
  <c r="C28" i="1"/>
  <c r="I29" i="1"/>
  <c r="B29" i="1"/>
  <c r="C29" i="1"/>
  <c r="I30" i="1"/>
  <c r="B30" i="1"/>
  <c r="C30" i="1"/>
  <c r="I31" i="1"/>
  <c r="B31" i="1"/>
  <c r="C31" i="1"/>
  <c r="I32" i="1"/>
  <c r="B32" i="1"/>
  <c r="C32" i="1"/>
  <c r="I33" i="1"/>
  <c r="B33" i="1"/>
  <c r="C33" i="1"/>
  <c r="I34" i="1"/>
  <c r="B34" i="1"/>
  <c r="C34" i="1"/>
  <c r="I35" i="1"/>
  <c r="B35" i="1"/>
  <c r="C35" i="1"/>
  <c r="I36" i="1"/>
  <c r="B36" i="1"/>
  <c r="C36" i="1"/>
  <c r="I37" i="1"/>
  <c r="B37" i="1"/>
  <c r="C37" i="1"/>
  <c r="I38" i="1"/>
  <c r="B38" i="1"/>
  <c r="C38" i="1"/>
  <c r="I39" i="1"/>
  <c r="B39" i="1"/>
  <c r="C39" i="1"/>
  <c r="I40" i="1"/>
  <c r="B40" i="1"/>
  <c r="C40" i="1"/>
  <c r="I41" i="1"/>
  <c r="B41" i="1"/>
  <c r="C41" i="1"/>
  <c r="B42" i="1"/>
  <c r="C42" i="1"/>
  <c r="I43" i="1"/>
  <c r="B43" i="1"/>
  <c r="C43" i="1"/>
  <c r="I44" i="1"/>
  <c r="B44" i="1"/>
  <c r="C44" i="1"/>
  <c r="I45" i="1"/>
  <c r="B45" i="1"/>
  <c r="C45" i="1"/>
  <c r="I46" i="1"/>
  <c r="B46" i="1"/>
  <c r="C46" i="1"/>
  <c r="I47" i="1"/>
  <c r="B47" i="1"/>
  <c r="C47" i="1"/>
  <c r="I48" i="1"/>
  <c r="B48" i="1"/>
  <c r="C48" i="1"/>
  <c r="I49" i="1"/>
  <c r="B49" i="1"/>
  <c r="C49" i="1"/>
  <c r="I50" i="1"/>
  <c r="B50" i="1"/>
  <c r="C50" i="1"/>
  <c r="I51" i="1"/>
  <c r="B51" i="1"/>
  <c r="C51" i="1"/>
  <c r="I53" i="1"/>
  <c r="B53" i="1"/>
  <c r="C53" i="1"/>
  <c r="I52" i="1"/>
  <c r="B52" i="1"/>
  <c r="C52" i="1"/>
  <c r="I54" i="1"/>
  <c r="B54" i="1"/>
  <c r="C54" i="1"/>
  <c r="I55" i="1"/>
  <c r="B55" i="1"/>
  <c r="C55" i="1"/>
  <c r="I56" i="1"/>
  <c r="B56" i="1"/>
  <c r="C56" i="1"/>
  <c r="I57" i="1"/>
  <c r="B57" i="1"/>
  <c r="C57" i="1"/>
  <c r="I58" i="1"/>
  <c r="B58" i="1"/>
  <c r="C58" i="1"/>
  <c r="I59" i="1"/>
  <c r="B59" i="1"/>
  <c r="C59" i="1"/>
  <c r="I60" i="1"/>
  <c r="B60" i="1"/>
  <c r="C60" i="1"/>
  <c r="I61" i="1"/>
  <c r="B61" i="1"/>
  <c r="C61" i="1"/>
  <c r="I62" i="1"/>
  <c r="B62" i="1"/>
  <c r="C62" i="1"/>
  <c r="I63" i="1"/>
  <c r="B63" i="1"/>
  <c r="C63" i="1"/>
  <c r="I64" i="1"/>
  <c r="B64" i="1"/>
  <c r="C64" i="1"/>
  <c r="I65" i="1"/>
  <c r="B65" i="1"/>
  <c r="C65" i="1"/>
  <c r="I66" i="1"/>
  <c r="B66" i="1"/>
  <c r="C66" i="1"/>
  <c r="I67" i="1"/>
  <c r="B67" i="1"/>
  <c r="C67" i="1"/>
  <c r="I68" i="1"/>
  <c r="B68" i="1"/>
  <c r="C68" i="1"/>
  <c r="I69" i="1"/>
  <c r="B69" i="1"/>
  <c r="C69" i="1"/>
  <c r="I70" i="1"/>
  <c r="B70" i="1"/>
  <c r="C70" i="1"/>
  <c r="I72" i="1"/>
  <c r="B72" i="1"/>
  <c r="C72" i="1"/>
  <c r="I73" i="1"/>
  <c r="B73" i="1"/>
  <c r="C73" i="1"/>
  <c r="I71" i="1"/>
  <c r="B71" i="1"/>
  <c r="C71" i="1"/>
  <c r="I74" i="1"/>
  <c r="B74" i="1"/>
  <c r="C74" i="1"/>
  <c r="I75" i="1"/>
  <c r="B75" i="1"/>
  <c r="C75" i="1"/>
  <c r="I76" i="1"/>
  <c r="B76" i="1"/>
  <c r="C76" i="1"/>
  <c r="I77" i="1"/>
  <c r="B77" i="1"/>
  <c r="C77" i="1"/>
  <c r="I78" i="1"/>
  <c r="B78" i="1"/>
  <c r="C78" i="1"/>
  <c r="I79" i="1"/>
  <c r="B79" i="1"/>
  <c r="C79" i="1"/>
  <c r="I80" i="1"/>
  <c r="B80" i="1"/>
  <c r="C80" i="1"/>
  <c r="I81" i="1"/>
  <c r="B81" i="1"/>
  <c r="C81" i="1"/>
  <c r="I82" i="1"/>
  <c r="B82" i="1"/>
  <c r="C82" i="1"/>
  <c r="I83" i="1"/>
  <c r="B83" i="1"/>
  <c r="C83" i="1"/>
  <c r="I84" i="1"/>
  <c r="B84" i="1"/>
  <c r="C84" i="1"/>
  <c r="I85" i="1"/>
  <c r="B85" i="1"/>
  <c r="C85" i="1"/>
  <c r="I86" i="1"/>
  <c r="B86" i="1"/>
  <c r="C86" i="1"/>
  <c r="I87" i="1"/>
  <c r="B87" i="1"/>
  <c r="C87" i="1"/>
  <c r="I88" i="1"/>
  <c r="B88" i="1"/>
  <c r="C88" i="1"/>
  <c r="I89" i="1"/>
  <c r="B89" i="1"/>
  <c r="C89" i="1"/>
  <c r="I90" i="1"/>
  <c r="B90" i="1"/>
  <c r="C90" i="1"/>
  <c r="I91" i="1"/>
  <c r="B91" i="1"/>
  <c r="C91" i="1"/>
  <c r="I92" i="1"/>
  <c r="B92" i="1"/>
  <c r="C92" i="1"/>
  <c r="I93" i="1"/>
  <c r="B93" i="1"/>
  <c r="C93" i="1"/>
  <c r="I94" i="1"/>
  <c r="B94" i="1"/>
  <c r="C94" i="1"/>
  <c r="I95" i="1"/>
  <c r="B95" i="1"/>
  <c r="C95" i="1"/>
  <c r="I96" i="1"/>
  <c r="B96" i="1"/>
  <c r="C96" i="1"/>
  <c r="I97" i="1"/>
  <c r="B97" i="1"/>
  <c r="C97" i="1"/>
  <c r="I98" i="1"/>
  <c r="B98" i="1"/>
  <c r="C98" i="1"/>
  <c r="I99" i="1"/>
  <c r="B99" i="1"/>
  <c r="C99" i="1"/>
  <c r="I100" i="1"/>
  <c r="B100" i="1"/>
  <c r="C100" i="1"/>
  <c r="I101" i="1"/>
  <c r="B101" i="1"/>
  <c r="C101" i="1"/>
  <c r="I102" i="1"/>
  <c r="B102" i="1"/>
  <c r="C102" i="1"/>
  <c r="I103" i="1"/>
  <c r="B103" i="1"/>
  <c r="C103" i="1"/>
  <c r="I104" i="1"/>
  <c r="B104" i="1"/>
  <c r="C104" i="1"/>
  <c r="I2" i="1"/>
  <c r="B2" i="1"/>
  <c r="C2" i="1"/>
  <c r="F3" i="1"/>
  <c r="AC3" i="1"/>
  <c r="AC4" i="1"/>
  <c r="AC5" i="1"/>
  <c r="AC6" i="1"/>
  <c r="AC7" i="1"/>
  <c r="AC9" i="1"/>
  <c r="AC11" i="1"/>
  <c r="AC10" i="1"/>
  <c r="AC12" i="1"/>
  <c r="AC14" i="1"/>
  <c r="AC13" i="1"/>
  <c r="AC8" i="1"/>
  <c r="AC15" i="1"/>
  <c r="AC16" i="1"/>
  <c r="AC17" i="1"/>
  <c r="AC19" i="1"/>
  <c r="AC18" i="1"/>
  <c r="AC20" i="1"/>
  <c r="AC21" i="1"/>
  <c r="AC22" i="1"/>
  <c r="AC23" i="1"/>
  <c r="AC25" i="1"/>
  <c r="AC24" i="1"/>
  <c r="AC26" i="1"/>
  <c r="AC27" i="1"/>
  <c r="AC28" i="1"/>
  <c r="AC29" i="1"/>
  <c r="AC31" i="1"/>
  <c r="AC30" i="1"/>
  <c r="AC33" i="1"/>
  <c r="AC32" i="1"/>
  <c r="AC34" i="1"/>
  <c r="AC35" i="1"/>
  <c r="AC37" i="1"/>
  <c r="AC36" i="1"/>
  <c r="AC38" i="1"/>
  <c r="AC39" i="1"/>
  <c r="AC40" i="1"/>
  <c r="AC49" i="1"/>
  <c r="AC41" i="1"/>
  <c r="AC44" i="1"/>
  <c r="AC43" i="1"/>
  <c r="AC45" i="1"/>
  <c r="AC46" i="1"/>
  <c r="AC48" i="1"/>
  <c r="AC47" i="1"/>
  <c r="AC50" i="1"/>
  <c r="AC51" i="1"/>
  <c r="AC53" i="1"/>
  <c r="AC52" i="1"/>
  <c r="AC54" i="1"/>
  <c r="AC55" i="1"/>
  <c r="AC56" i="1"/>
  <c r="AC58" i="1"/>
  <c r="AC57" i="1"/>
  <c r="AC60" i="1"/>
  <c r="AC59" i="1"/>
  <c r="AC61" i="1"/>
  <c r="AC62" i="1"/>
  <c r="AC63" i="1"/>
  <c r="AC64" i="1"/>
  <c r="AC65" i="1"/>
  <c r="AC67" i="1"/>
  <c r="AC68" i="1"/>
  <c r="AC66" i="1"/>
  <c r="AC69" i="1"/>
  <c r="AC70" i="1"/>
  <c r="AC72" i="1"/>
  <c r="AC73" i="1"/>
  <c r="AC71" i="1"/>
  <c r="AC74" i="1"/>
  <c r="AC75" i="1"/>
  <c r="AC76" i="1"/>
  <c r="AC77" i="1"/>
  <c r="AC78" i="1"/>
  <c r="AC79" i="1"/>
  <c r="AC80" i="1"/>
  <c r="AC81" i="1"/>
  <c r="AC82" i="1"/>
  <c r="AC83" i="1"/>
  <c r="AC85" i="1"/>
  <c r="AC84" i="1"/>
  <c r="AC86" i="1"/>
  <c r="AC89" i="1"/>
  <c r="AC87" i="1"/>
  <c r="AC88" i="1"/>
  <c r="AC90" i="1"/>
  <c r="AC97" i="1"/>
  <c r="AC91" i="1"/>
  <c r="AC92" i="1"/>
  <c r="AC94" i="1"/>
  <c r="AC93" i="1"/>
  <c r="AC95" i="1"/>
  <c r="AC96" i="1"/>
  <c r="AC98" i="1"/>
  <c r="AC99" i="1"/>
  <c r="AC100" i="1"/>
  <c r="AC101" i="1"/>
  <c r="AC102" i="1"/>
  <c r="AC103" i="1"/>
  <c r="AC104" i="1"/>
  <c r="AC2" i="1"/>
  <c r="AB3" i="1"/>
  <c r="AB4" i="1"/>
  <c r="AB5" i="1"/>
  <c r="AB6" i="1"/>
  <c r="AB7" i="1"/>
  <c r="AB9" i="1"/>
  <c r="AB11" i="1"/>
  <c r="AB10" i="1"/>
  <c r="AB12" i="1"/>
  <c r="AB14" i="1"/>
  <c r="AB13" i="1"/>
  <c r="AB8" i="1"/>
  <c r="AB15" i="1"/>
  <c r="AB16" i="1"/>
  <c r="AB17" i="1"/>
  <c r="AB19" i="1"/>
  <c r="AB18" i="1"/>
  <c r="AB20" i="1"/>
  <c r="AB21" i="1"/>
  <c r="AB22" i="1"/>
  <c r="AB23" i="1"/>
  <c r="AB25" i="1"/>
  <c r="AB24" i="1"/>
  <c r="AB26" i="1"/>
  <c r="AB27" i="1"/>
  <c r="AB28" i="1"/>
  <c r="AB29" i="1"/>
  <c r="AB31" i="1"/>
  <c r="AB30" i="1"/>
  <c r="AB33" i="1"/>
  <c r="AB32" i="1"/>
  <c r="AB34" i="1"/>
  <c r="AB35" i="1"/>
  <c r="AB37" i="1"/>
  <c r="AB36" i="1"/>
  <c r="AB38" i="1"/>
  <c r="AB39" i="1"/>
  <c r="AB40" i="1"/>
  <c r="AB49" i="1"/>
  <c r="AB41" i="1"/>
  <c r="AB44" i="1"/>
  <c r="AB43" i="1"/>
  <c r="AB45" i="1"/>
  <c r="AB46" i="1"/>
  <c r="AB48" i="1"/>
  <c r="AB47" i="1"/>
  <c r="AB50" i="1"/>
  <c r="AB51" i="1"/>
  <c r="AB53" i="1"/>
  <c r="AB52" i="1"/>
  <c r="AB54" i="1"/>
  <c r="AB55" i="1"/>
  <c r="AB56" i="1"/>
  <c r="AB58" i="1"/>
  <c r="AB57" i="1"/>
  <c r="AB60" i="1"/>
  <c r="AB59" i="1"/>
  <c r="AB61" i="1"/>
  <c r="AB62" i="1"/>
  <c r="AB63" i="1"/>
  <c r="AB64" i="1"/>
  <c r="AB65" i="1"/>
  <c r="AB67" i="1"/>
  <c r="AB68" i="1"/>
  <c r="AB66" i="1"/>
  <c r="AB69" i="1"/>
  <c r="AB70" i="1"/>
  <c r="AB72" i="1"/>
  <c r="AB73" i="1"/>
  <c r="AB71" i="1"/>
  <c r="AB74" i="1"/>
  <c r="AB75" i="1"/>
  <c r="AB76" i="1"/>
  <c r="AB77" i="1"/>
  <c r="AB78" i="1"/>
  <c r="AB79" i="1"/>
  <c r="AB80" i="1"/>
  <c r="AB81" i="1"/>
  <c r="AB82" i="1"/>
  <c r="AB83" i="1"/>
  <c r="AB85" i="1"/>
  <c r="AB84" i="1"/>
  <c r="AB86" i="1"/>
  <c r="AB89" i="1"/>
  <c r="AB87" i="1"/>
  <c r="AB88" i="1"/>
  <c r="AB90" i="1"/>
  <c r="AB97" i="1"/>
  <c r="AB91" i="1"/>
  <c r="AB92" i="1"/>
  <c r="AB94" i="1"/>
  <c r="AB93" i="1"/>
  <c r="AB95" i="1"/>
  <c r="AB96" i="1"/>
  <c r="AB98" i="1"/>
  <c r="AB99" i="1"/>
  <c r="AB100" i="1"/>
  <c r="AB101" i="1"/>
  <c r="AB102" i="1"/>
  <c r="AB103" i="1"/>
  <c r="AB104" i="1"/>
  <c r="AB2" i="1"/>
  <c r="AA3" i="1"/>
  <c r="AA4" i="1"/>
  <c r="AA5" i="1"/>
  <c r="AA6" i="1"/>
  <c r="AA7" i="1"/>
  <c r="AA9" i="1"/>
  <c r="AA11" i="1"/>
  <c r="AA10" i="1"/>
  <c r="AA12" i="1"/>
  <c r="AA14" i="1"/>
  <c r="AA13" i="1"/>
  <c r="AA8" i="1"/>
  <c r="AA15" i="1"/>
  <c r="AA16" i="1"/>
  <c r="AA17" i="1"/>
  <c r="AA19" i="1"/>
  <c r="AA18" i="1"/>
  <c r="AA20" i="1"/>
  <c r="AA21" i="1"/>
  <c r="AA22" i="1"/>
  <c r="AA23" i="1"/>
  <c r="AA25" i="1"/>
  <c r="AA24" i="1"/>
  <c r="AA26" i="1"/>
  <c r="AA27" i="1"/>
  <c r="AA28" i="1"/>
  <c r="AA29" i="1"/>
  <c r="AA31" i="1"/>
  <c r="AA30" i="1"/>
  <c r="AA33" i="1"/>
  <c r="AA32" i="1"/>
  <c r="AA34" i="1"/>
  <c r="AA35" i="1"/>
  <c r="AA37" i="1"/>
  <c r="AA36" i="1"/>
  <c r="AA38" i="1"/>
  <c r="AA39" i="1"/>
  <c r="AA40" i="1"/>
  <c r="AA49" i="1"/>
  <c r="AA41" i="1"/>
  <c r="AA44" i="1"/>
  <c r="AA43" i="1"/>
  <c r="AA45" i="1"/>
  <c r="AA46" i="1"/>
  <c r="AA48" i="1"/>
  <c r="AA47" i="1"/>
  <c r="AA50" i="1"/>
  <c r="AA51" i="1"/>
  <c r="AA53" i="1"/>
  <c r="AA52" i="1"/>
  <c r="AA54" i="1"/>
  <c r="AA55" i="1"/>
  <c r="AA56" i="1"/>
  <c r="AA58" i="1"/>
  <c r="AA57" i="1"/>
  <c r="AA60" i="1"/>
  <c r="AA59" i="1"/>
  <c r="AA61" i="1"/>
  <c r="AA62" i="1"/>
  <c r="AA63" i="1"/>
  <c r="AA64" i="1"/>
  <c r="AA65" i="1"/>
  <c r="AA67" i="1"/>
  <c r="AA68" i="1"/>
  <c r="AA66" i="1"/>
  <c r="AA69" i="1"/>
  <c r="AA70" i="1"/>
  <c r="AA72" i="1"/>
  <c r="AA73" i="1"/>
  <c r="AA71" i="1"/>
  <c r="AA74" i="1"/>
  <c r="AA75" i="1"/>
  <c r="AA76" i="1"/>
  <c r="AA77" i="1"/>
  <c r="AA78" i="1"/>
  <c r="AA79" i="1"/>
  <c r="AA80" i="1"/>
  <c r="AA81" i="1"/>
  <c r="AA82" i="1"/>
  <c r="AA83" i="1"/>
  <c r="AA85" i="1"/>
  <c r="AA84" i="1"/>
  <c r="AA86" i="1"/>
  <c r="AA89" i="1"/>
  <c r="AA87" i="1"/>
  <c r="AA88" i="1"/>
  <c r="AA90" i="1"/>
  <c r="AA97" i="1"/>
  <c r="AA91" i="1"/>
  <c r="AA92" i="1"/>
  <c r="AA94" i="1"/>
  <c r="AA93" i="1"/>
  <c r="AA95" i="1"/>
  <c r="AA96" i="1"/>
  <c r="AA98" i="1"/>
  <c r="AA99" i="1"/>
  <c r="AA100" i="1"/>
  <c r="AA101" i="1"/>
  <c r="AA102" i="1"/>
  <c r="AA103" i="1"/>
  <c r="AA104" i="1"/>
  <c r="AA2" i="1"/>
</calcChain>
</file>

<file path=xl/sharedStrings.xml><?xml version="1.0" encoding="utf-8"?>
<sst xmlns="http://schemas.openxmlformats.org/spreadsheetml/2006/main" count="180" uniqueCount="174">
  <si>
    <t>W</t>
  </si>
  <si>
    <t>L</t>
  </si>
  <si>
    <t>ERA</t>
  </si>
  <si>
    <t>G</t>
  </si>
  <si>
    <t>GS</t>
  </si>
  <si>
    <t>CG</t>
  </si>
  <si>
    <t>ShO</t>
  </si>
  <si>
    <t>SV</t>
  </si>
  <si>
    <t>HLD</t>
  </si>
  <si>
    <t>BS</t>
  </si>
  <si>
    <t>IP</t>
  </si>
  <si>
    <t>TBF</t>
  </si>
  <si>
    <t>H</t>
  </si>
  <si>
    <t>R</t>
  </si>
  <si>
    <t>ER</t>
  </si>
  <si>
    <t>HR</t>
  </si>
  <si>
    <t>BB</t>
  </si>
  <si>
    <t>IBB</t>
  </si>
  <si>
    <t>HBP</t>
  </si>
  <si>
    <t>WP</t>
  </si>
  <si>
    <t>BK</t>
  </si>
  <si>
    <t>SO</t>
  </si>
  <si>
    <t>playerid</t>
  </si>
  <si>
    <t>Jake Arrieta</t>
  </si>
  <si>
    <t>Jose Quintana</t>
  </si>
  <si>
    <t>Chris Sale</t>
  </si>
  <si>
    <t>Clayton Kershaw</t>
  </si>
  <si>
    <t>Jason Hammel</t>
  </si>
  <si>
    <t>Danny Salazar</t>
  </si>
  <si>
    <t>Gio Gonzalez</t>
  </si>
  <si>
    <t>Jon Lester</t>
  </si>
  <si>
    <t>Drew Pomeranz</t>
  </si>
  <si>
    <t>Noah Syndergaard</t>
  </si>
  <si>
    <t>Vincent Velasquez</t>
  </si>
  <si>
    <t>Jordan Zimmermann</t>
  </si>
  <si>
    <t>Madison Bumgarner</t>
  </si>
  <si>
    <t>Felix Hernandez</t>
  </si>
  <si>
    <t>Steven Wright</t>
  </si>
  <si>
    <t>Rich Hill</t>
  </si>
  <si>
    <t>Chris Tillman</t>
  </si>
  <si>
    <t>Joe Ross</t>
  </si>
  <si>
    <t>Johnny Cueto</t>
  </si>
  <si>
    <t>Julio Teheran</t>
  </si>
  <si>
    <t>Jaime Garcia</t>
  </si>
  <si>
    <t>Kenta Maeda</t>
  </si>
  <si>
    <t>Jeff Samardzija</t>
  </si>
  <si>
    <t>Marco Estrada</t>
  </si>
  <si>
    <t>Aaron Nola</t>
  </si>
  <si>
    <t>Stephen Strasburg</t>
  </si>
  <si>
    <t>Taijuan Walker</t>
  </si>
  <si>
    <t>Dan Straily</t>
  </si>
  <si>
    <t>Gerrit Cole</t>
  </si>
  <si>
    <t>Jimmy Nelson</t>
  </si>
  <si>
    <t>Cole Hamels</t>
  </si>
  <si>
    <t>Tanner Roark</t>
  </si>
  <si>
    <t>Colby Lewis</t>
  </si>
  <si>
    <t>James Shields</t>
  </si>
  <si>
    <t>Carlos Martinez</t>
  </si>
  <si>
    <t>Matt Wisler</t>
  </si>
  <si>
    <t>Tyler Chatwood</t>
  </si>
  <si>
    <t>Jose Fernandez</t>
  </si>
  <si>
    <t>Michael Wacha</t>
  </si>
  <si>
    <t>Ian Kennedy</t>
  </si>
  <si>
    <t>Aaron Sanchez</t>
  </si>
  <si>
    <t>John Lackey</t>
  </si>
  <si>
    <t>J.A. Happ</t>
  </si>
  <si>
    <t>Adam Conley</t>
  </si>
  <si>
    <t>Hector Santiago</t>
  </si>
  <si>
    <t>Drew Smyly</t>
  </si>
  <si>
    <t>Martin Perez</t>
  </si>
  <si>
    <t>Rick Porcello</t>
  </si>
  <si>
    <t>Masahiro Tanaka</t>
  </si>
  <si>
    <t>Kyle Hendricks</t>
  </si>
  <si>
    <t>Nate Karns</t>
  </si>
  <si>
    <t>Rubby de la Rosa</t>
  </si>
  <si>
    <t>Bartolo Colon</t>
  </si>
  <si>
    <t>Edinson Volquez</t>
  </si>
  <si>
    <t>Jake Odorizzi</t>
  </si>
  <si>
    <t>Jeremy Hellickson</t>
  </si>
  <si>
    <t>Mat Latos</t>
  </si>
  <si>
    <t>Max Scherzer</t>
  </si>
  <si>
    <t>Patrick Corbin</t>
  </si>
  <si>
    <t>Alex Wood</t>
  </si>
  <si>
    <t>Chad Bettis</t>
  </si>
  <si>
    <t>Doug Fister</t>
  </si>
  <si>
    <t>Wei-Yin Chen</t>
  </si>
  <si>
    <t>Marcus Stroman</t>
  </si>
  <si>
    <t>Corey Kluber</t>
  </si>
  <si>
    <t>Wade Miley</t>
  </si>
  <si>
    <t>Colin Rea</t>
  </si>
  <si>
    <t>Chris Archer</t>
  </si>
  <si>
    <t>Hisashi Iwakuma</t>
  </si>
  <si>
    <t>Jerad Eickhoff</t>
  </si>
  <si>
    <t>Nathan Eovaldi</t>
  </si>
  <si>
    <t>Brandon Finnegan</t>
  </si>
  <si>
    <t>Juan Nicasio</t>
  </si>
  <si>
    <t>R.A. Dickey</t>
  </si>
  <si>
    <t>Justin Verlander</t>
  </si>
  <si>
    <t>Francisco Liriano</t>
  </si>
  <si>
    <t>Mike Fiers</t>
  </si>
  <si>
    <t>Mike Leake</t>
  </si>
  <si>
    <t>Tom Koehler</t>
  </si>
  <si>
    <t>Carlos Rodon</t>
  </si>
  <si>
    <t>Ricky Nolasco</t>
  </si>
  <si>
    <t>Yordano Ventura</t>
  </si>
  <si>
    <t>Scott Kazmir</t>
  </si>
  <si>
    <t>Matt Harvey</t>
  </si>
  <si>
    <t>Zack Greinke</t>
  </si>
  <si>
    <t>Matt Moore</t>
  </si>
  <si>
    <t>Chase Anderson</t>
  </si>
  <si>
    <t>Dallas Keuchel</t>
  </si>
  <si>
    <t>Mike Pelfrey</t>
  </si>
  <si>
    <t>David Price</t>
  </si>
  <si>
    <t>Ubaldo Jimenez</t>
  </si>
  <si>
    <t>Phil Hughes</t>
  </si>
  <si>
    <t>Jered Weaver</t>
  </si>
  <si>
    <t>Sonny Gray</t>
  </si>
  <si>
    <t>Matt Cain</t>
  </si>
  <si>
    <t>Anibal Sanchez</t>
  </si>
  <si>
    <t>Adam Wainwright</t>
  </si>
  <si>
    <t>Clay Buchholz</t>
  </si>
  <si>
    <t>Michael Pineda</t>
  </si>
  <si>
    <t>Wily Peralta</t>
  </si>
  <si>
    <t>Name</t>
  </si>
  <si>
    <t>FPTS</t>
  </si>
  <si>
    <t>PPS</t>
  </si>
  <si>
    <t>FIP</t>
  </si>
  <si>
    <t>xFIP</t>
  </si>
  <si>
    <t>LOB</t>
  </si>
  <si>
    <t>QS</t>
  </si>
  <si>
    <t>Nick Tropeano</t>
  </si>
  <si>
    <t>Jonathon Niese</t>
  </si>
  <si>
    <t>Hitting Categories</t>
  </si>
  <si>
    <t>Points</t>
  </si>
  <si>
    <t>Pitching Categories</t>
  </si>
  <si>
    <t>Run Scored</t>
  </si>
  <si>
    <t>Win</t>
  </si>
  <si>
    <t>RBI</t>
  </si>
  <si>
    <t>Loss</t>
  </si>
  <si>
    <t>1B</t>
  </si>
  <si>
    <t>Save</t>
  </si>
  <si>
    <t>2B</t>
  </si>
  <si>
    <t>Blown Save</t>
  </si>
  <si>
    <t>3B</t>
  </si>
  <si>
    <t>Inning Pitched</t>
  </si>
  <si>
    <t>Strikeout</t>
  </si>
  <si>
    <t>Walk</t>
  </si>
  <si>
    <t>Hit By Pitch</t>
  </si>
  <si>
    <t>Hit</t>
  </si>
  <si>
    <t>Stolen Base</t>
  </si>
  <si>
    <t>Hold</t>
  </si>
  <si>
    <t>Caught Stealing</t>
  </si>
  <si>
    <t>Quality Start</t>
  </si>
  <si>
    <t>Sacrifice Fly</t>
  </si>
  <si>
    <t>Complete Game</t>
  </si>
  <si>
    <t>Total Bases</t>
  </si>
  <si>
    <t>Shutout</t>
  </si>
  <si>
    <t>At Bat</t>
  </si>
  <si>
    <t>No Hitter</t>
  </si>
  <si>
    <t>Plate Appearances</t>
  </si>
  <si>
    <t>Perfect Game</t>
  </si>
  <si>
    <t>Hits</t>
  </si>
  <si>
    <t>Hit Batsman</t>
  </si>
  <si>
    <t>Intentional Walk</t>
  </si>
  <si>
    <t>Wild Pitch</t>
  </si>
  <si>
    <t>Cycle</t>
  </si>
  <si>
    <t>Balk</t>
  </si>
  <si>
    <t>Games</t>
  </si>
  <si>
    <t>Start</t>
  </si>
  <si>
    <t>Sacrifice Hit</t>
  </si>
  <si>
    <t>Run</t>
  </si>
  <si>
    <t>HR Allowed</t>
  </si>
  <si>
    <t>Pickoff</t>
  </si>
  <si>
    <t>Jacob deGrom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</si>
</sst>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16"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amoney/Downloads/FanGraphs%20Leaderboard%20(8)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amoney/Downloads/stats%20(3)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nGraphs Leaderboard (8).csv"/>
    </sheetNames>
    <sheetDataSet>
      <sheetData sheetId="0">
        <row r="2">
          <cell r="A2" t="str">
            <v>Clayton Kershaw</v>
          </cell>
          <cell r="B2">
            <v>0.78600000000000003</v>
          </cell>
          <cell r="C2">
            <v>1.35</v>
          </cell>
          <cell r="D2">
            <v>1.8</v>
          </cell>
        </row>
        <row r="3">
          <cell r="A3" t="str">
            <v>Johnny Cueto</v>
          </cell>
          <cell r="B3">
            <v>0.75800000000000001</v>
          </cell>
          <cell r="C3">
            <v>2.23</v>
          </cell>
          <cell r="D3">
            <v>3.03</v>
          </cell>
        </row>
        <row r="4">
          <cell r="A4" t="str">
            <v>Jose Quintana</v>
          </cell>
          <cell r="B4">
            <v>0.83</v>
          </cell>
          <cell r="C4">
            <v>2.1800000000000002</v>
          </cell>
          <cell r="D4">
            <v>3.49</v>
          </cell>
        </row>
        <row r="5">
          <cell r="A5" t="str">
            <v>Noah Syndergaard</v>
          </cell>
          <cell r="B5">
            <v>0.82299999999999995</v>
          </cell>
          <cell r="C5">
            <v>1.94</v>
          </cell>
          <cell r="D5">
            <v>2.2200000000000002</v>
          </cell>
        </row>
        <row r="6">
          <cell r="A6" t="str">
            <v>Chris Sale</v>
          </cell>
          <cell r="B6">
            <v>0.84899999999999998</v>
          </cell>
          <cell r="C6">
            <v>2.84</v>
          </cell>
          <cell r="D6">
            <v>3.61</v>
          </cell>
        </row>
        <row r="7">
          <cell r="A7" t="str">
            <v>Aaron Nola</v>
          </cell>
          <cell r="B7">
            <v>0.66200000000000003</v>
          </cell>
          <cell r="C7">
            <v>2.14</v>
          </cell>
          <cell r="D7">
            <v>2.39</v>
          </cell>
        </row>
        <row r="8">
          <cell r="A8" t="str">
            <v>Vincent Velasquez</v>
          </cell>
          <cell r="B8">
            <v>0.73699999999999999</v>
          </cell>
          <cell r="C8">
            <v>2.4500000000000002</v>
          </cell>
          <cell r="D8">
            <v>3.24</v>
          </cell>
        </row>
        <row r="9">
          <cell r="A9" t="str">
            <v>Danny Salazar</v>
          </cell>
          <cell r="B9">
            <v>0.85099999999999998</v>
          </cell>
          <cell r="C9">
            <v>2.61</v>
          </cell>
          <cell r="D9">
            <v>3.38</v>
          </cell>
        </row>
        <row r="10">
          <cell r="A10" t="str">
            <v>Stephen Strasburg</v>
          </cell>
          <cell r="B10">
            <v>0.77200000000000002</v>
          </cell>
          <cell r="C10">
            <v>2.54</v>
          </cell>
          <cell r="D10">
            <v>2.86</v>
          </cell>
        </row>
        <row r="11">
          <cell r="A11" t="str">
            <v>Jake Arrieta</v>
          </cell>
          <cell r="B11">
            <v>0.86299999999999999</v>
          </cell>
          <cell r="C11">
            <v>2.61</v>
          </cell>
          <cell r="D11">
            <v>3.04</v>
          </cell>
        </row>
        <row r="12">
          <cell r="A12" t="str">
            <v>Chris Tillman</v>
          </cell>
          <cell r="B12">
            <v>0.79400000000000004</v>
          </cell>
          <cell r="C12">
            <v>2.88</v>
          </cell>
          <cell r="D12">
            <v>3.99</v>
          </cell>
        </row>
        <row r="13">
          <cell r="A13" t="str">
            <v>David Price</v>
          </cell>
          <cell r="B13">
            <v>0.59699999999999998</v>
          </cell>
          <cell r="C13">
            <v>2.71</v>
          </cell>
          <cell r="D13">
            <v>2.93</v>
          </cell>
        </row>
        <row r="14">
          <cell r="A14" t="str">
            <v>Madison Bumgarner</v>
          </cell>
          <cell r="B14">
            <v>0.79900000000000004</v>
          </cell>
          <cell r="C14">
            <v>3.02</v>
          </cell>
          <cell r="D14">
            <v>3.36</v>
          </cell>
        </row>
        <row r="15">
          <cell r="A15" t="str">
            <v>Jose Fernandez</v>
          </cell>
          <cell r="B15">
            <v>0.77900000000000003</v>
          </cell>
          <cell r="C15">
            <v>2.58</v>
          </cell>
          <cell r="D15">
            <v>2.73</v>
          </cell>
        </row>
        <row r="16">
          <cell r="A16" t="str">
            <v>Corey Kluber</v>
          </cell>
          <cell r="B16">
            <v>0.63200000000000001</v>
          </cell>
          <cell r="C16">
            <v>2.95</v>
          </cell>
          <cell r="D16">
            <v>3.38</v>
          </cell>
        </row>
        <row r="17">
          <cell r="A17" t="str">
            <v>Rich Hill</v>
          </cell>
          <cell r="B17">
            <v>0.76400000000000001</v>
          </cell>
          <cell r="C17">
            <v>2.93</v>
          </cell>
          <cell r="D17">
            <v>3.68</v>
          </cell>
        </row>
        <row r="18">
          <cell r="A18" t="str">
            <v>Jaime Garcia</v>
          </cell>
          <cell r="B18">
            <v>0.67700000000000005</v>
          </cell>
          <cell r="C18">
            <v>2.77</v>
          </cell>
          <cell r="D18">
            <v>3.13</v>
          </cell>
        </row>
        <row r="19">
          <cell r="A19" t="str">
            <v>John Lackey</v>
          </cell>
          <cell r="B19">
            <v>0.70199999999999996</v>
          </cell>
          <cell r="C19">
            <v>3.09</v>
          </cell>
          <cell r="D19">
            <v>3.4</v>
          </cell>
        </row>
        <row r="20">
          <cell r="A20" t="str">
            <v>Marcus Stroman</v>
          </cell>
          <cell r="B20">
            <v>0.64400000000000002</v>
          </cell>
          <cell r="C20">
            <v>3.41</v>
          </cell>
          <cell r="D20">
            <v>3.72</v>
          </cell>
        </row>
        <row r="21">
          <cell r="A21" t="str">
            <v>Jon Lester</v>
          </cell>
          <cell r="B21">
            <v>0.91100000000000003</v>
          </cell>
          <cell r="C21">
            <v>3.13</v>
          </cell>
          <cell r="D21">
            <v>3.21</v>
          </cell>
        </row>
        <row r="22">
          <cell r="A22" t="str">
            <v>Jordan Zimmermann</v>
          </cell>
          <cell r="B22">
            <v>0.80700000000000005</v>
          </cell>
          <cell r="C22">
            <v>3.52</v>
          </cell>
          <cell r="D22">
            <v>4.2699999999999996</v>
          </cell>
        </row>
        <row r="23">
          <cell r="A23" t="str">
            <v>Jeff Samardzija</v>
          </cell>
          <cell r="B23">
            <v>0.78400000000000003</v>
          </cell>
          <cell r="C23">
            <v>3.04</v>
          </cell>
          <cell r="D23">
            <v>3.43</v>
          </cell>
        </row>
        <row r="24">
          <cell r="A24" t="str">
            <v>Drew Pomeranz</v>
          </cell>
          <cell r="B24">
            <v>0.82599999999999996</v>
          </cell>
          <cell r="C24">
            <v>2.87</v>
          </cell>
          <cell r="D24">
            <v>3.53</v>
          </cell>
        </row>
        <row r="25">
          <cell r="A25" t="str">
            <v>Gio Gonzalez</v>
          </cell>
          <cell r="B25">
            <v>0.80300000000000005</v>
          </cell>
          <cell r="C25">
            <v>3.11</v>
          </cell>
          <cell r="D25">
            <v>4</v>
          </cell>
        </row>
        <row r="26">
          <cell r="A26" t="str">
            <v>Kyle Hendricks</v>
          </cell>
          <cell r="B26">
            <v>0.64</v>
          </cell>
          <cell r="C26">
            <v>2.72</v>
          </cell>
          <cell r="D26">
            <v>2.97</v>
          </cell>
        </row>
        <row r="27">
          <cell r="A27" t="str">
            <v>Drew Smyly</v>
          </cell>
          <cell r="B27">
            <v>0.746</v>
          </cell>
          <cell r="C27">
            <v>3.37</v>
          </cell>
          <cell r="D27">
            <v>3.51</v>
          </cell>
        </row>
        <row r="28">
          <cell r="A28" t="str">
            <v>Masahiro Tanaka</v>
          </cell>
          <cell r="B28">
            <v>0.73</v>
          </cell>
          <cell r="C28">
            <v>3.46</v>
          </cell>
          <cell r="D28">
            <v>3.2</v>
          </cell>
        </row>
        <row r="29">
          <cell r="A29" t="str">
            <v>Gerrit Cole</v>
          </cell>
          <cell r="B29">
            <v>0.69299999999999995</v>
          </cell>
          <cell r="C29">
            <v>2.77</v>
          </cell>
          <cell r="D29">
            <v>3.71</v>
          </cell>
        </row>
        <row r="30">
          <cell r="A30" t="str">
            <v>Steven Wright</v>
          </cell>
          <cell r="B30">
            <v>0.75700000000000001</v>
          </cell>
          <cell r="C30">
            <v>3.29</v>
          </cell>
          <cell r="D30">
            <v>4.13</v>
          </cell>
        </row>
        <row r="31">
          <cell r="A31" t="str">
            <v>Tanner Roark</v>
          </cell>
          <cell r="B31">
            <v>0.70699999999999996</v>
          </cell>
          <cell r="C31">
            <v>3.15</v>
          </cell>
          <cell r="D31">
            <v>3.71</v>
          </cell>
        </row>
        <row r="32">
          <cell r="A32" t="str">
            <v>Jason Hammel</v>
          </cell>
          <cell r="B32">
            <v>0.84699999999999998</v>
          </cell>
          <cell r="C32">
            <v>2.97</v>
          </cell>
          <cell r="D32">
            <v>4.01</v>
          </cell>
        </row>
        <row r="33">
          <cell r="A33" t="str">
            <v>Zack Greinke</v>
          </cell>
          <cell r="B33">
            <v>0.67900000000000005</v>
          </cell>
          <cell r="C33">
            <v>3.53</v>
          </cell>
          <cell r="D33">
            <v>3.35</v>
          </cell>
        </row>
        <row r="34">
          <cell r="A34" t="str">
            <v>Chad Bettis</v>
          </cell>
          <cell r="B34">
            <v>0.69799999999999995</v>
          </cell>
          <cell r="C34">
            <v>3.73</v>
          </cell>
          <cell r="D34">
            <v>3.64</v>
          </cell>
        </row>
        <row r="35">
          <cell r="A35" t="str">
            <v>Justin Verlander</v>
          </cell>
          <cell r="B35">
            <v>0.70699999999999996</v>
          </cell>
          <cell r="C35">
            <v>3.97</v>
          </cell>
          <cell r="D35">
            <v>4.1399999999999997</v>
          </cell>
        </row>
        <row r="36">
          <cell r="A36" t="str">
            <v>Matt Harvey</v>
          </cell>
          <cell r="B36">
            <v>0.68799999999999994</v>
          </cell>
          <cell r="C36">
            <v>3.35</v>
          </cell>
          <cell r="D36">
            <v>3.77</v>
          </cell>
        </row>
        <row r="37">
          <cell r="A37" t="str">
            <v>Aaron Sanchez</v>
          </cell>
          <cell r="B37">
            <v>0.75800000000000001</v>
          </cell>
          <cell r="C37">
            <v>3.63</v>
          </cell>
          <cell r="D37">
            <v>3.51</v>
          </cell>
        </row>
        <row r="38">
          <cell r="A38" t="str">
            <v>Kenta Maeda</v>
          </cell>
          <cell r="B38">
            <v>0.82599999999999996</v>
          </cell>
          <cell r="C38">
            <v>3.66</v>
          </cell>
          <cell r="D38">
            <v>3.96</v>
          </cell>
        </row>
        <row r="39">
          <cell r="A39" t="str">
            <v>Nathan Eovaldi</v>
          </cell>
          <cell r="B39">
            <v>0.71099999999999997</v>
          </cell>
          <cell r="C39">
            <v>3.79</v>
          </cell>
          <cell r="D39">
            <v>3.28</v>
          </cell>
        </row>
        <row r="40">
          <cell r="A40" t="str">
            <v>Ricky Nolasco</v>
          </cell>
          <cell r="B40">
            <v>0.60599999999999998</v>
          </cell>
          <cell r="C40">
            <v>3.74</v>
          </cell>
          <cell r="D40">
            <v>3.78</v>
          </cell>
        </row>
        <row r="41">
          <cell r="A41" t="str">
            <v>Marco Estrada</v>
          </cell>
          <cell r="B41">
            <v>0.78800000000000003</v>
          </cell>
          <cell r="C41">
            <v>3.64</v>
          </cell>
          <cell r="D41">
            <v>4.3600000000000003</v>
          </cell>
        </row>
        <row r="42">
          <cell r="A42" t="str">
            <v>Joe Ross</v>
          </cell>
          <cell r="B42">
            <v>0.76300000000000001</v>
          </cell>
          <cell r="C42">
            <v>3.36</v>
          </cell>
          <cell r="D42">
            <v>4.3</v>
          </cell>
        </row>
        <row r="43">
          <cell r="A43" t="str">
            <v>Julio Teheran</v>
          </cell>
          <cell r="B43">
            <v>0.78</v>
          </cell>
          <cell r="C43">
            <v>3.7</v>
          </cell>
          <cell r="D43">
            <v>4.34</v>
          </cell>
        </row>
        <row r="44">
          <cell r="A44" t="str">
            <v>Hisashi Iwakuma</v>
          </cell>
          <cell r="B44">
            <v>0.73899999999999999</v>
          </cell>
          <cell r="C44">
            <v>3.9</v>
          </cell>
          <cell r="D44">
            <v>4.3099999999999996</v>
          </cell>
        </row>
        <row r="45">
          <cell r="A45" t="str">
            <v>Bartolo Colon</v>
          </cell>
          <cell r="B45">
            <v>0.78</v>
          </cell>
          <cell r="C45">
            <v>3.67</v>
          </cell>
          <cell r="D45">
            <v>3.66</v>
          </cell>
        </row>
        <row r="46">
          <cell r="A46" t="str">
            <v>Wei-Yin Chen</v>
          </cell>
          <cell r="B46">
            <v>0.70299999999999996</v>
          </cell>
          <cell r="C46">
            <v>3.52</v>
          </cell>
          <cell r="D46">
            <v>3.44</v>
          </cell>
        </row>
        <row r="47">
          <cell r="A47" t="str">
            <v>Dallas Keuchel</v>
          </cell>
          <cell r="B47">
            <v>0.68200000000000005</v>
          </cell>
          <cell r="C47">
            <v>4.1399999999999997</v>
          </cell>
          <cell r="D47">
            <v>3.84</v>
          </cell>
        </row>
        <row r="48">
          <cell r="A48" t="str">
            <v>Adam Conley</v>
          </cell>
          <cell r="B48">
            <v>0.77200000000000002</v>
          </cell>
          <cell r="C48">
            <v>3.25</v>
          </cell>
          <cell r="D48">
            <v>3.94</v>
          </cell>
        </row>
        <row r="49">
          <cell r="A49" t="str">
            <v>Rick Porcello</v>
          </cell>
          <cell r="B49">
            <v>0.77200000000000002</v>
          </cell>
          <cell r="C49">
            <v>3.83</v>
          </cell>
          <cell r="D49">
            <v>3.56</v>
          </cell>
        </row>
        <row r="50">
          <cell r="A50" t="str">
            <v>Edinson Volquez</v>
          </cell>
          <cell r="B50">
            <v>0.76900000000000002</v>
          </cell>
          <cell r="C50">
            <v>3.98</v>
          </cell>
          <cell r="D50">
            <v>4.2300000000000004</v>
          </cell>
        </row>
        <row r="51">
          <cell r="A51" t="str">
            <v>Jerad Eickhoff</v>
          </cell>
          <cell r="B51">
            <v>0.69099999999999995</v>
          </cell>
          <cell r="C51">
            <v>4.03</v>
          </cell>
          <cell r="D51">
            <v>3.77</v>
          </cell>
        </row>
        <row r="52">
          <cell r="A52" t="str">
            <v>Taijuan Walker</v>
          </cell>
          <cell r="B52">
            <v>0.745</v>
          </cell>
          <cell r="C52">
            <v>3.7</v>
          </cell>
          <cell r="D52">
            <v>3.24</v>
          </cell>
        </row>
        <row r="53">
          <cell r="A53" t="str">
            <v>Michael Wacha</v>
          </cell>
          <cell r="B53">
            <v>0.7</v>
          </cell>
          <cell r="C53">
            <v>3.64</v>
          </cell>
          <cell r="D53">
            <v>3.94</v>
          </cell>
        </row>
        <row r="54">
          <cell r="A54" t="str">
            <v>Tyler Chatwood</v>
          </cell>
          <cell r="B54">
            <v>0.80200000000000005</v>
          </cell>
          <cell r="C54">
            <v>4.17</v>
          </cell>
          <cell r="D54">
            <v>3.94</v>
          </cell>
        </row>
        <row r="55">
          <cell r="A55" t="str">
            <v>Ian Kennedy</v>
          </cell>
          <cell r="B55">
            <v>0.83699999999999997</v>
          </cell>
          <cell r="C55">
            <v>4.17</v>
          </cell>
          <cell r="D55">
            <v>4.3099999999999996</v>
          </cell>
        </row>
        <row r="56">
          <cell r="A56" t="str">
            <v>Alex Wood</v>
          </cell>
          <cell r="B56">
            <v>0.65500000000000003</v>
          </cell>
          <cell r="C56">
            <v>3.86</v>
          </cell>
          <cell r="D56">
            <v>3.65</v>
          </cell>
        </row>
        <row r="57">
          <cell r="A57" t="str">
            <v>Rubby de la Rosa</v>
          </cell>
          <cell r="B57">
            <v>0.72099999999999997</v>
          </cell>
          <cell r="C57">
            <v>3.83</v>
          </cell>
          <cell r="D57">
            <v>3.68</v>
          </cell>
        </row>
        <row r="58">
          <cell r="A58" t="str">
            <v>Matt Wisler</v>
          </cell>
          <cell r="B58">
            <v>0.75</v>
          </cell>
          <cell r="C58">
            <v>3.97</v>
          </cell>
          <cell r="D58">
            <v>4.88</v>
          </cell>
        </row>
        <row r="59">
          <cell r="A59" t="str">
            <v>Adam Wainwright</v>
          </cell>
          <cell r="B59">
            <v>0.61599999999999999</v>
          </cell>
          <cell r="C59">
            <v>4.0199999999999996</v>
          </cell>
          <cell r="D59">
            <v>4.5599999999999996</v>
          </cell>
        </row>
        <row r="60">
          <cell r="A60" t="str">
            <v>Nate Karns</v>
          </cell>
          <cell r="B60">
            <v>0.79200000000000004</v>
          </cell>
          <cell r="C60">
            <v>3.89</v>
          </cell>
          <cell r="D60">
            <v>3.73</v>
          </cell>
        </row>
        <row r="61">
          <cell r="A61" t="str">
            <v>J.A. Happ</v>
          </cell>
          <cell r="B61">
            <v>0.81899999999999995</v>
          </cell>
          <cell r="C61">
            <v>4.38</v>
          </cell>
          <cell r="D61">
            <v>4.43</v>
          </cell>
        </row>
        <row r="62">
          <cell r="A62" t="str">
            <v>R.A. Dickey</v>
          </cell>
          <cell r="B62">
            <v>0.64700000000000002</v>
          </cell>
          <cell r="C62">
            <v>4.4800000000000004</v>
          </cell>
          <cell r="D62">
            <v>4.25</v>
          </cell>
        </row>
        <row r="63">
          <cell r="A63" t="str">
            <v>Felix Hernandez</v>
          </cell>
          <cell r="B63">
            <v>0.77200000000000002</v>
          </cell>
          <cell r="C63">
            <v>4.1900000000000004</v>
          </cell>
          <cell r="D63">
            <v>4.21</v>
          </cell>
        </row>
        <row r="64">
          <cell r="A64" t="str">
            <v>Jake Odorizzi</v>
          </cell>
          <cell r="B64">
            <v>0.78300000000000003</v>
          </cell>
          <cell r="C64">
            <v>4.4400000000000004</v>
          </cell>
          <cell r="D64">
            <v>4.41</v>
          </cell>
        </row>
        <row r="65">
          <cell r="A65" t="str">
            <v>Hector Santiago</v>
          </cell>
          <cell r="B65">
            <v>0.79700000000000004</v>
          </cell>
          <cell r="C65">
            <v>4.43</v>
          </cell>
          <cell r="D65">
            <v>4.63</v>
          </cell>
        </row>
        <row r="66">
          <cell r="A66" t="str">
            <v>Jeremy Hellickson</v>
          </cell>
          <cell r="B66">
            <v>0.73399999999999999</v>
          </cell>
          <cell r="C66">
            <v>4.28</v>
          </cell>
          <cell r="D66">
            <v>3.54</v>
          </cell>
        </row>
        <row r="67">
          <cell r="A67" t="str">
            <v>Max Scherzer</v>
          </cell>
          <cell r="B67">
            <v>0.84699999999999998</v>
          </cell>
          <cell r="C67">
            <v>4.41</v>
          </cell>
          <cell r="D67">
            <v>3.16</v>
          </cell>
        </row>
        <row r="68">
          <cell r="A68" t="str">
            <v>Jimmy Nelson</v>
          </cell>
          <cell r="B68">
            <v>0.79</v>
          </cell>
          <cell r="C68">
            <v>4.62</v>
          </cell>
          <cell r="D68">
            <v>4.28</v>
          </cell>
        </row>
        <row r="69">
          <cell r="A69" t="str">
            <v>Carlos Rodon</v>
          </cell>
          <cell r="B69">
            <v>0.72199999999999998</v>
          </cell>
          <cell r="C69">
            <v>4.49</v>
          </cell>
          <cell r="D69">
            <v>3.67</v>
          </cell>
        </row>
        <row r="70">
          <cell r="A70" t="str">
            <v>Ubaldo Jimenez</v>
          </cell>
          <cell r="B70">
            <v>0.68899999999999995</v>
          </cell>
          <cell r="C70">
            <v>4.4400000000000004</v>
          </cell>
          <cell r="D70">
            <v>4.2300000000000004</v>
          </cell>
        </row>
        <row r="71">
          <cell r="A71" t="str">
            <v>James Shields</v>
          </cell>
          <cell r="B71">
            <v>0.84199999999999997</v>
          </cell>
          <cell r="C71">
            <v>4.2</v>
          </cell>
          <cell r="D71">
            <v>4.07</v>
          </cell>
        </row>
        <row r="72">
          <cell r="A72" t="str">
            <v>Juan Nicasio</v>
          </cell>
          <cell r="B72">
            <v>0.70599999999999996</v>
          </cell>
          <cell r="C72">
            <v>4.17</v>
          </cell>
          <cell r="D72">
            <v>3.9</v>
          </cell>
        </row>
        <row r="73">
          <cell r="A73" t="str">
            <v>Martin Perez</v>
          </cell>
          <cell r="B73">
            <v>0.749</v>
          </cell>
          <cell r="C73">
            <v>4.5599999999999996</v>
          </cell>
          <cell r="D73">
            <v>4.7699999999999996</v>
          </cell>
        </row>
        <row r="74">
          <cell r="A74" t="str">
            <v>Chris Archer</v>
          </cell>
          <cell r="B74">
            <v>0.78500000000000003</v>
          </cell>
          <cell r="C74">
            <v>4.51</v>
          </cell>
          <cell r="D74">
            <v>3.45</v>
          </cell>
        </row>
        <row r="75">
          <cell r="A75" t="str">
            <v>Doug Fister</v>
          </cell>
          <cell r="B75">
            <v>0.73699999999999999</v>
          </cell>
          <cell r="C75">
            <v>4.5599999999999996</v>
          </cell>
          <cell r="D75">
            <v>4.42</v>
          </cell>
        </row>
        <row r="76">
          <cell r="A76" t="str">
            <v>Phil Hughes</v>
          </cell>
          <cell r="B76">
            <v>0.59699999999999998</v>
          </cell>
          <cell r="C76">
            <v>4.5199999999999996</v>
          </cell>
          <cell r="D76">
            <v>4.38</v>
          </cell>
        </row>
        <row r="77">
          <cell r="A77" t="str">
            <v>Colby Lewis</v>
          </cell>
          <cell r="B77">
            <v>0.91700000000000004</v>
          </cell>
          <cell r="C77">
            <v>4.88</v>
          </cell>
          <cell r="D77">
            <v>4.4400000000000004</v>
          </cell>
        </row>
        <row r="78">
          <cell r="A78" t="str">
            <v>Carlos Martinez</v>
          </cell>
          <cell r="B78">
            <v>0.8</v>
          </cell>
          <cell r="C78">
            <v>4.2300000000000004</v>
          </cell>
          <cell r="D78">
            <v>4.1900000000000004</v>
          </cell>
        </row>
        <row r="79">
          <cell r="A79" t="str">
            <v>Wade Miley</v>
          </cell>
          <cell r="B79">
            <v>0.74299999999999999</v>
          </cell>
          <cell r="C79">
            <v>4.55</v>
          </cell>
          <cell r="D79">
            <v>4.3</v>
          </cell>
        </row>
        <row r="80">
          <cell r="A80" t="str">
            <v>Matt Moore</v>
          </cell>
          <cell r="B80">
            <v>0.72499999999999998</v>
          </cell>
          <cell r="C80">
            <v>4.46</v>
          </cell>
          <cell r="D80">
            <v>3.85</v>
          </cell>
        </row>
        <row r="81">
          <cell r="A81" t="str">
            <v>Tom Koehler</v>
          </cell>
          <cell r="B81">
            <v>0.69299999999999995</v>
          </cell>
          <cell r="C81">
            <v>4.47</v>
          </cell>
          <cell r="D81">
            <v>5.27</v>
          </cell>
        </row>
        <row r="82">
          <cell r="A82" t="str">
            <v>Mike Fiers</v>
          </cell>
          <cell r="B82">
            <v>0.753</v>
          </cell>
          <cell r="C82">
            <v>4.5</v>
          </cell>
          <cell r="D82">
            <v>3.44</v>
          </cell>
        </row>
        <row r="83">
          <cell r="A83" t="str">
            <v>Cole Hamels</v>
          </cell>
          <cell r="B83">
            <v>0.86899999999999999</v>
          </cell>
          <cell r="C83">
            <v>4.79</v>
          </cell>
          <cell r="D83">
            <v>3.57</v>
          </cell>
        </row>
        <row r="84">
          <cell r="A84" t="str">
            <v>Matt Cain</v>
          </cell>
          <cell r="B84">
            <v>0.63100000000000001</v>
          </cell>
          <cell r="C84">
            <v>4.4800000000000004</v>
          </cell>
          <cell r="D84">
            <v>4.5999999999999996</v>
          </cell>
        </row>
        <row r="85">
          <cell r="A85" t="str">
            <v>Dan Straily</v>
          </cell>
          <cell r="B85">
            <v>0.84799999999999998</v>
          </cell>
          <cell r="C85">
            <v>4.59</v>
          </cell>
          <cell r="D85">
            <v>4.7699999999999996</v>
          </cell>
        </row>
        <row r="86">
          <cell r="A86" t="str">
            <v>Colin Rea</v>
          </cell>
          <cell r="B86">
            <v>0.72099999999999997</v>
          </cell>
          <cell r="C86">
            <v>4.6500000000000004</v>
          </cell>
          <cell r="D86">
            <v>4.75</v>
          </cell>
        </row>
        <row r="87">
          <cell r="A87" t="str">
            <v>Mat Latos</v>
          </cell>
          <cell r="B87">
            <v>0.80200000000000005</v>
          </cell>
          <cell r="C87">
            <v>5.04</v>
          </cell>
          <cell r="D87">
            <v>5.35</v>
          </cell>
        </row>
        <row r="88">
          <cell r="A88" t="str">
            <v>Michael Pineda</v>
          </cell>
          <cell r="B88">
            <v>0.68899999999999995</v>
          </cell>
          <cell r="C88">
            <v>4.9400000000000004</v>
          </cell>
          <cell r="D88">
            <v>3.59</v>
          </cell>
        </row>
        <row r="89">
          <cell r="A89" t="str">
            <v>Nicholas Tropeano</v>
          </cell>
          <cell r="B89">
            <v>0.89700000000000002</v>
          </cell>
          <cell r="C89">
            <v>4.78</v>
          </cell>
          <cell r="D89">
            <v>4.9400000000000004</v>
          </cell>
        </row>
        <row r="90">
          <cell r="A90" t="str">
            <v>Mike Leake</v>
          </cell>
          <cell r="B90">
            <v>0.65800000000000003</v>
          </cell>
          <cell r="C90">
            <v>4.66</v>
          </cell>
          <cell r="D90">
            <v>4.25</v>
          </cell>
        </row>
        <row r="91">
          <cell r="A91" t="str">
            <v>Anibal Sanchez</v>
          </cell>
          <cell r="B91">
            <v>0.68</v>
          </cell>
          <cell r="C91">
            <v>5.53</v>
          </cell>
          <cell r="D91">
            <v>5.05</v>
          </cell>
        </row>
        <row r="92">
          <cell r="A92" t="str">
            <v>Sonny Gray</v>
          </cell>
          <cell r="B92">
            <v>0.629</v>
          </cell>
          <cell r="C92">
            <v>5.13</v>
          </cell>
          <cell r="D92">
            <v>4.28</v>
          </cell>
        </row>
        <row r="93">
          <cell r="A93" t="str">
            <v>Patrick Corbin</v>
          </cell>
          <cell r="B93">
            <v>0.754</v>
          </cell>
          <cell r="C93">
            <v>4.99</v>
          </cell>
          <cell r="D93">
            <v>4.2</v>
          </cell>
        </row>
        <row r="94">
          <cell r="A94" t="str">
            <v>Yordano Ventura</v>
          </cell>
          <cell r="B94">
            <v>0.73799999999999999</v>
          </cell>
          <cell r="C94">
            <v>5.34</v>
          </cell>
          <cell r="D94">
            <v>5.67</v>
          </cell>
        </row>
        <row r="95">
          <cell r="A95" t="str">
            <v>Clay Buchholz</v>
          </cell>
          <cell r="B95">
            <v>0.65700000000000003</v>
          </cell>
          <cell r="C95">
            <v>5.41</v>
          </cell>
          <cell r="D95">
            <v>5.17</v>
          </cell>
        </row>
        <row r="96">
          <cell r="A96" t="str">
            <v>Scott Kazmir</v>
          </cell>
          <cell r="B96">
            <v>0.73499999999999999</v>
          </cell>
          <cell r="C96">
            <v>5.15</v>
          </cell>
          <cell r="D96">
            <v>4.1100000000000003</v>
          </cell>
        </row>
        <row r="97">
          <cell r="A97" t="str">
            <v>Wily Peralta</v>
          </cell>
          <cell r="B97">
            <v>0.65600000000000003</v>
          </cell>
          <cell r="C97">
            <v>5.57</v>
          </cell>
          <cell r="D97">
            <v>5.04</v>
          </cell>
        </row>
        <row r="98">
          <cell r="A98" t="str">
            <v>Jered Weaver</v>
          </cell>
          <cell r="B98">
            <v>0.72099999999999997</v>
          </cell>
          <cell r="C98">
            <v>5.67</v>
          </cell>
          <cell r="D98">
            <v>5.28</v>
          </cell>
        </row>
        <row r="99">
          <cell r="A99" t="str">
            <v>Brandon Finnegan</v>
          </cell>
          <cell r="B99">
            <v>0.67900000000000005</v>
          </cell>
          <cell r="C99">
            <v>5.47</v>
          </cell>
          <cell r="D99">
            <v>4.72</v>
          </cell>
        </row>
        <row r="100">
          <cell r="A100" t="str">
            <v>Francisco Liriano</v>
          </cell>
          <cell r="B100">
            <v>0.80800000000000005</v>
          </cell>
          <cell r="C100">
            <v>5.19</v>
          </cell>
          <cell r="D100">
            <v>4</v>
          </cell>
        </row>
        <row r="101">
          <cell r="A101" t="str">
            <v>Mike Pelfrey</v>
          </cell>
          <cell r="B101">
            <v>0.70099999999999996</v>
          </cell>
          <cell r="C101">
            <v>5.82</v>
          </cell>
          <cell r="D101">
            <v>4.9000000000000004</v>
          </cell>
        </row>
        <row r="102">
          <cell r="A102" t="str">
            <v>Chase Anderson</v>
          </cell>
          <cell r="B102">
            <v>0.64400000000000002</v>
          </cell>
          <cell r="C102">
            <v>5.79</v>
          </cell>
          <cell r="D102">
            <v>4.59</v>
          </cell>
        </row>
        <row r="103">
          <cell r="A103" t="str">
            <v>Jon Niese</v>
          </cell>
          <cell r="B103">
            <v>0.76800000000000002</v>
          </cell>
          <cell r="C103">
            <v>5.98</v>
          </cell>
          <cell r="D103">
            <v>4.42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ts (3).csv"/>
    </sheetNames>
    <sheetDataSet>
      <sheetData sheetId="0">
        <row r="2">
          <cell r="A2" t="str">
            <v>Clayton Kershaw</v>
          </cell>
          <cell r="B2" t="str">
            <v xml:space="preserve">Clayton Kershaw SP | LAD </v>
          </cell>
          <cell r="C2">
            <v>70</v>
          </cell>
          <cell r="D2">
            <v>9</v>
          </cell>
          <cell r="E2">
            <v>8</v>
          </cell>
        </row>
        <row r="3">
          <cell r="A3" t="str">
            <v>Chris Sale</v>
          </cell>
          <cell r="B3" t="str">
            <v>Chris Sale SP | CHW</v>
          </cell>
          <cell r="C3">
            <v>59.3</v>
          </cell>
          <cell r="D3">
            <v>8</v>
          </cell>
          <cell r="E3">
            <v>7</v>
          </cell>
        </row>
        <row r="4">
          <cell r="A4" t="str">
            <v>Jake Arrieta</v>
          </cell>
          <cell r="B4" t="str">
            <v xml:space="preserve">Jake Arrieta SP | CHC </v>
          </cell>
          <cell r="C4">
            <v>56</v>
          </cell>
          <cell r="D4">
            <v>8</v>
          </cell>
          <cell r="E4">
            <v>6</v>
          </cell>
        </row>
        <row r="5">
          <cell r="A5" t="str">
            <v>Johnny Cueto</v>
          </cell>
          <cell r="B5" t="str">
            <v xml:space="preserve">Johnny Cueto SP | SF </v>
          </cell>
          <cell r="C5">
            <v>66.7</v>
          </cell>
          <cell r="D5">
            <v>9</v>
          </cell>
          <cell r="E5">
            <v>7</v>
          </cell>
        </row>
        <row r="6">
          <cell r="A6" t="str">
            <v>Stephen Strasburg</v>
          </cell>
          <cell r="B6" t="str">
            <v xml:space="preserve">Stephen Strasburg SP | WAS </v>
          </cell>
          <cell r="C6">
            <v>55</v>
          </cell>
          <cell r="D6">
            <v>8</v>
          </cell>
          <cell r="E6">
            <v>6</v>
          </cell>
        </row>
        <row r="7">
          <cell r="A7" t="str">
            <v>Madison Bumgarner</v>
          </cell>
          <cell r="B7" t="str">
            <v xml:space="preserve">Madison Bumgarner SP | SF </v>
          </cell>
          <cell r="C7">
            <v>58.7</v>
          </cell>
          <cell r="D7">
            <v>9</v>
          </cell>
          <cell r="E7">
            <v>7</v>
          </cell>
        </row>
        <row r="8">
          <cell r="A8" t="str">
            <v>Vincent Velasquez</v>
          </cell>
          <cell r="B8" t="str">
            <v xml:space="preserve">Vincent Velasquez RP | PHI </v>
          </cell>
          <cell r="C8">
            <v>48.3</v>
          </cell>
          <cell r="D8">
            <v>8</v>
          </cell>
          <cell r="E8">
            <v>4</v>
          </cell>
        </row>
        <row r="9">
          <cell r="A9" t="str">
            <v>Noah Syndergaard</v>
          </cell>
          <cell r="B9" t="str">
            <v xml:space="preserve">Noah Syndergaard SP | NYM </v>
          </cell>
          <cell r="C9">
            <v>53.3</v>
          </cell>
          <cell r="D9">
            <v>8</v>
          </cell>
          <cell r="E9">
            <v>7</v>
          </cell>
        </row>
        <row r="10">
          <cell r="A10" t="str">
            <v>Max Scherzer</v>
          </cell>
          <cell r="B10" t="str">
            <v xml:space="preserve">Max Scherzer SP | WAS </v>
          </cell>
          <cell r="C10">
            <v>58.3</v>
          </cell>
          <cell r="D10">
            <v>9</v>
          </cell>
          <cell r="E10">
            <v>6</v>
          </cell>
        </row>
        <row r="11">
          <cell r="A11" t="str">
            <v>Chris Tillman</v>
          </cell>
          <cell r="B11" t="str">
            <v xml:space="preserve">Chris Tillman SP | BAL </v>
          </cell>
          <cell r="C11">
            <v>51.7</v>
          </cell>
          <cell r="D11">
            <v>9</v>
          </cell>
          <cell r="E11">
            <v>6</v>
          </cell>
        </row>
        <row r="12">
          <cell r="A12" t="str">
            <v>David Price</v>
          </cell>
          <cell r="B12" t="str">
            <v xml:space="preserve">David Price SP | BOS </v>
          </cell>
          <cell r="C12">
            <v>55.3</v>
          </cell>
          <cell r="D12">
            <v>9</v>
          </cell>
          <cell r="E12">
            <v>5</v>
          </cell>
        </row>
        <row r="13">
          <cell r="A13" t="str">
            <v>Jose Quintana</v>
          </cell>
          <cell r="B13" t="str">
            <v xml:space="preserve">Jose Quintana SP | CHW </v>
          </cell>
          <cell r="C13">
            <v>52.7</v>
          </cell>
          <cell r="D13">
            <v>8</v>
          </cell>
          <cell r="E13">
            <v>7</v>
          </cell>
        </row>
        <row r="14">
          <cell r="A14" t="str">
            <v>Rich Hill</v>
          </cell>
          <cell r="B14" t="str">
            <v xml:space="preserve">Rich Hill SP | OAK </v>
          </cell>
          <cell r="C14">
            <v>49.7</v>
          </cell>
          <cell r="D14">
            <v>9</v>
          </cell>
          <cell r="E14">
            <v>6</v>
          </cell>
        </row>
        <row r="15">
          <cell r="A15" t="str">
            <v>Danny Salazar</v>
          </cell>
          <cell r="B15" t="str">
            <v xml:space="preserve">Danny Salazar SP | CLE </v>
          </cell>
          <cell r="C15">
            <v>50</v>
          </cell>
          <cell r="D15">
            <v>8</v>
          </cell>
          <cell r="E15">
            <v>5</v>
          </cell>
        </row>
        <row r="16">
          <cell r="A16" t="str">
            <v>Jeff Samardzija</v>
          </cell>
          <cell r="B16" t="str">
            <v xml:space="preserve">Jeff Samardzija SP | SF </v>
          </cell>
          <cell r="C16">
            <v>56.3</v>
          </cell>
          <cell r="D16">
            <v>8</v>
          </cell>
          <cell r="E16">
            <v>6</v>
          </cell>
        </row>
        <row r="17">
          <cell r="A17" t="str">
            <v>Jon Lester</v>
          </cell>
          <cell r="B17" t="str">
            <v xml:space="preserve">Jon Lester SP | CHC </v>
          </cell>
          <cell r="C17">
            <v>52.7</v>
          </cell>
          <cell r="D17">
            <v>8</v>
          </cell>
          <cell r="E17">
            <v>7</v>
          </cell>
        </row>
        <row r="18">
          <cell r="A18" t="str">
            <v>Jordan Zimmermann</v>
          </cell>
          <cell r="B18" t="str">
            <v xml:space="preserve">Jordan Zimmermann SP | DET </v>
          </cell>
          <cell r="C18">
            <v>55</v>
          </cell>
          <cell r="D18">
            <v>8</v>
          </cell>
          <cell r="E18">
            <v>7</v>
          </cell>
        </row>
        <row r="19">
          <cell r="A19" t="str">
            <v>Rick Porcello</v>
          </cell>
          <cell r="B19" t="str">
            <v xml:space="preserve">Rick Porcello SP | BOS </v>
          </cell>
          <cell r="C19">
            <v>51.3</v>
          </cell>
          <cell r="D19">
            <v>8</v>
          </cell>
          <cell r="E19">
            <v>6</v>
          </cell>
        </row>
        <row r="20">
          <cell r="A20" t="str">
            <v>Aaron Nola</v>
          </cell>
          <cell r="B20" t="str">
            <v xml:space="preserve">Aaron Nola SP | PHI </v>
          </cell>
          <cell r="C20">
            <v>53</v>
          </cell>
          <cell r="D20">
            <v>8</v>
          </cell>
          <cell r="E20">
            <v>6</v>
          </cell>
        </row>
        <row r="21">
          <cell r="A21" t="str">
            <v>Jose Fernandez</v>
          </cell>
          <cell r="B21" t="str">
            <v xml:space="preserve">Jose Fernandez SP | MIA </v>
          </cell>
          <cell r="C21">
            <v>47.7</v>
          </cell>
          <cell r="D21">
            <v>8</v>
          </cell>
          <cell r="E21">
            <v>4</v>
          </cell>
        </row>
        <row r="22">
          <cell r="A22" t="str">
            <v>John Lackey</v>
          </cell>
          <cell r="B22" t="str">
            <v xml:space="preserve">John Lackey SP | CHC </v>
          </cell>
          <cell r="C22">
            <v>54.3</v>
          </cell>
          <cell r="D22">
            <v>8</v>
          </cell>
          <cell r="E22">
            <v>6</v>
          </cell>
        </row>
        <row r="23">
          <cell r="A23" t="str">
            <v>Alex Colome</v>
          </cell>
          <cell r="B23" t="str">
            <v xml:space="preserve">Alex Colome RP | TB </v>
          </cell>
          <cell r="C23">
            <v>17.3</v>
          </cell>
          <cell r="D23">
            <v>0</v>
          </cell>
          <cell r="E23">
            <v>0</v>
          </cell>
        </row>
        <row r="24">
          <cell r="A24" t="str">
            <v>Jaime Garcia</v>
          </cell>
          <cell r="B24" t="str">
            <v xml:space="preserve">Jaime Garcia SP | STL </v>
          </cell>
          <cell r="C24">
            <v>50.3</v>
          </cell>
          <cell r="D24">
            <v>8</v>
          </cell>
          <cell r="E24">
            <v>3</v>
          </cell>
        </row>
        <row r="25">
          <cell r="A25" t="str">
            <v>Marcus Stroman</v>
          </cell>
          <cell r="B25" t="str">
            <v xml:space="preserve">Marcus Stroman SP | TOR </v>
          </cell>
          <cell r="C25">
            <v>61.7</v>
          </cell>
          <cell r="D25">
            <v>9</v>
          </cell>
          <cell r="E25">
            <v>6</v>
          </cell>
        </row>
        <row r="26">
          <cell r="A26" t="str">
            <v>Jimmy Nelson</v>
          </cell>
          <cell r="B26" t="str">
            <v xml:space="preserve">Jimmy Nelson SP | MIL </v>
          </cell>
          <cell r="C26">
            <v>58.7</v>
          </cell>
          <cell r="D26">
            <v>9</v>
          </cell>
          <cell r="E26">
            <v>6</v>
          </cell>
        </row>
        <row r="27">
          <cell r="A27" t="str">
            <v>Cole Hamels</v>
          </cell>
          <cell r="B27" t="str">
            <v xml:space="preserve">Cole Hamels SP | TEX </v>
          </cell>
          <cell r="C27">
            <v>49.3</v>
          </cell>
          <cell r="D27">
            <v>8</v>
          </cell>
          <cell r="E27">
            <v>5</v>
          </cell>
        </row>
        <row r="28">
          <cell r="A28" t="str">
            <v>Drew Pomeranz</v>
          </cell>
          <cell r="B28" t="str">
            <v xml:space="preserve">Drew Pomeranz RP | SD </v>
          </cell>
          <cell r="C28">
            <v>46</v>
          </cell>
          <cell r="D28">
            <v>8</v>
          </cell>
          <cell r="E28">
            <v>5</v>
          </cell>
        </row>
        <row r="29">
          <cell r="A29" t="str">
            <v>Steven Wright</v>
          </cell>
          <cell r="B29" t="str">
            <v xml:space="preserve">Steven Wright SP | BOS </v>
          </cell>
          <cell r="C29">
            <v>53.7</v>
          </cell>
          <cell r="D29">
            <v>8</v>
          </cell>
          <cell r="E29">
            <v>7</v>
          </cell>
        </row>
        <row r="30">
          <cell r="A30" t="str">
            <v>Jason Hammel</v>
          </cell>
          <cell r="B30" t="str">
            <v>Jason Hammel SP | CHC</v>
          </cell>
          <cell r="C30">
            <v>40.700000000000003</v>
          </cell>
          <cell r="D30">
            <v>7</v>
          </cell>
          <cell r="E30">
            <v>5</v>
          </cell>
        </row>
        <row r="31">
          <cell r="A31" t="str">
            <v>Ian Kennedy</v>
          </cell>
          <cell r="B31" t="str">
            <v xml:space="preserve">Ian Kennedy SP | KC </v>
          </cell>
          <cell r="C31">
            <v>50</v>
          </cell>
          <cell r="D31">
            <v>8</v>
          </cell>
          <cell r="E31">
            <v>4</v>
          </cell>
        </row>
        <row r="32">
          <cell r="A32" t="str">
            <v>Gio Gonzalez</v>
          </cell>
          <cell r="B32" t="str">
            <v xml:space="preserve">Gio Gonzalez SP | WAS </v>
          </cell>
          <cell r="C32">
            <v>48.3</v>
          </cell>
          <cell r="D32">
            <v>8</v>
          </cell>
          <cell r="E32">
            <v>6</v>
          </cell>
        </row>
        <row r="33">
          <cell r="A33" t="str">
            <v>Wade Miley</v>
          </cell>
          <cell r="B33" t="str">
            <v xml:space="preserve">Wade Miley SP | SEA </v>
          </cell>
          <cell r="C33">
            <v>50</v>
          </cell>
          <cell r="D33">
            <v>8</v>
          </cell>
          <cell r="E33">
            <v>3</v>
          </cell>
        </row>
        <row r="34">
          <cell r="A34" t="str">
            <v>Justin Verlander</v>
          </cell>
          <cell r="B34" t="str">
            <v xml:space="preserve">Justin Verlander SP | DET </v>
          </cell>
          <cell r="C34">
            <v>57</v>
          </cell>
          <cell r="D34">
            <v>9</v>
          </cell>
          <cell r="E34">
            <v>7</v>
          </cell>
        </row>
        <row r="35">
          <cell r="A35" t="str">
            <v>J.A. Happ</v>
          </cell>
          <cell r="B35" t="str">
            <v xml:space="preserve">J.A. Happ SP | TOR </v>
          </cell>
          <cell r="C35">
            <v>50.3</v>
          </cell>
          <cell r="D35">
            <v>8</v>
          </cell>
          <cell r="E35">
            <v>7</v>
          </cell>
        </row>
        <row r="36">
          <cell r="A36" t="str">
            <v>Jeremy Hellickson</v>
          </cell>
          <cell r="B36" t="str">
            <v xml:space="preserve">Jeremy Hellickson SP | PHI </v>
          </cell>
          <cell r="C36">
            <v>49.7</v>
          </cell>
          <cell r="D36">
            <v>9</v>
          </cell>
          <cell r="E36">
            <v>4</v>
          </cell>
        </row>
        <row r="37">
          <cell r="A37" t="str">
            <v>Chad Bettis</v>
          </cell>
          <cell r="B37" t="str">
            <v xml:space="preserve">Chad Bettis SP | COL </v>
          </cell>
          <cell r="C37">
            <v>56</v>
          </cell>
          <cell r="D37">
            <v>9</v>
          </cell>
          <cell r="E37">
            <v>5</v>
          </cell>
        </row>
        <row r="38">
          <cell r="A38" t="str">
            <v>Tyler Chatwood</v>
          </cell>
          <cell r="B38" t="str">
            <v xml:space="preserve">Tyler Chatwood SP | COL </v>
          </cell>
          <cell r="C38">
            <v>50.7</v>
          </cell>
          <cell r="D38">
            <v>8</v>
          </cell>
          <cell r="E38">
            <v>5</v>
          </cell>
        </row>
        <row r="39">
          <cell r="A39" t="str">
            <v>Aaron Sanchez</v>
          </cell>
          <cell r="B39" t="str">
            <v xml:space="preserve">Aaron Sanchez RP | TOR </v>
          </cell>
          <cell r="C39">
            <v>52</v>
          </cell>
          <cell r="D39">
            <v>8</v>
          </cell>
          <cell r="E39">
            <v>6</v>
          </cell>
        </row>
        <row r="40">
          <cell r="A40" t="str">
            <v>Nathan Eovaldi</v>
          </cell>
          <cell r="B40" t="str">
            <v xml:space="preserve">Nathan Eovaldi SP | NYY </v>
          </cell>
          <cell r="C40">
            <v>48.7</v>
          </cell>
          <cell r="D40">
            <v>8</v>
          </cell>
          <cell r="E40">
            <v>4</v>
          </cell>
        </row>
        <row r="41">
          <cell r="A41" t="str">
            <v>Zack Greinke</v>
          </cell>
          <cell r="B41" t="str">
            <v xml:space="preserve">Zack Greinke SP | ARI </v>
          </cell>
          <cell r="C41">
            <v>56.7</v>
          </cell>
          <cell r="D41">
            <v>9</v>
          </cell>
          <cell r="E41">
            <v>5</v>
          </cell>
        </row>
        <row r="42">
          <cell r="A42" t="str">
            <v>Drew Smyly</v>
          </cell>
          <cell r="B42" t="str">
            <v xml:space="preserve">Drew Smyly SP | TB </v>
          </cell>
          <cell r="C42">
            <v>49.7</v>
          </cell>
          <cell r="D42">
            <v>8</v>
          </cell>
          <cell r="E42">
            <v>4</v>
          </cell>
        </row>
        <row r="43">
          <cell r="A43" t="str">
            <v>Erasmo Ramirez</v>
          </cell>
          <cell r="B43" t="str">
            <v xml:space="preserve">Erasmo Ramirez SP | TB </v>
          </cell>
          <cell r="C43">
            <v>33.299999999999997</v>
          </cell>
          <cell r="D43">
            <v>1</v>
          </cell>
          <cell r="E43">
            <v>0</v>
          </cell>
        </row>
        <row r="44">
          <cell r="A44" t="str">
            <v>Masahiro Tanaka</v>
          </cell>
          <cell r="B44" t="str">
            <v xml:space="preserve">Masahiro Tanaka SP | NYY </v>
          </cell>
          <cell r="C44">
            <v>51.3</v>
          </cell>
          <cell r="D44">
            <v>8</v>
          </cell>
          <cell r="E44">
            <v>4</v>
          </cell>
        </row>
        <row r="45">
          <cell r="A45" t="str">
            <v>Colby Lewis</v>
          </cell>
          <cell r="B45" t="str">
            <v xml:space="preserve">Colby Lewis SP | TEX </v>
          </cell>
          <cell r="C45">
            <v>52</v>
          </cell>
          <cell r="D45">
            <v>8</v>
          </cell>
          <cell r="E45">
            <v>7</v>
          </cell>
        </row>
        <row r="46">
          <cell r="A46" t="str">
            <v>Corey Kluber</v>
          </cell>
          <cell r="B46" t="str">
            <v xml:space="preserve">Corey Kluber SP | CLE </v>
          </cell>
          <cell r="C46">
            <v>52.3</v>
          </cell>
          <cell r="D46">
            <v>8</v>
          </cell>
          <cell r="E46">
            <v>4</v>
          </cell>
        </row>
        <row r="47">
          <cell r="A47" t="str">
            <v>Hector Santiago</v>
          </cell>
          <cell r="B47" t="str">
            <v xml:space="preserve">Hector Santiago SP | LAA </v>
          </cell>
          <cell r="C47">
            <v>50</v>
          </cell>
          <cell r="D47">
            <v>8</v>
          </cell>
          <cell r="E47">
            <v>4</v>
          </cell>
        </row>
        <row r="48">
          <cell r="A48" t="str">
            <v>Felix Hernandez</v>
          </cell>
          <cell r="B48" t="str">
            <v xml:space="preserve">Felix Hernandez SP | SEA </v>
          </cell>
          <cell r="C48">
            <v>51</v>
          </cell>
          <cell r="D48">
            <v>8</v>
          </cell>
          <cell r="E48">
            <v>6</v>
          </cell>
        </row>
        <row r="49">
          <cell r="A49" t="str">
            <v>Steven Matz</v>
          </cell>
          <cell r="B49" t="str">
            <v xml:space="preserve">Steven Matz SP | NYM </v>
          </cell>
          <cell r="C49">
            <v>34.700000000000003</v>
          </cell>
          <cell r="D49">
            <v>6</v>
          </cell>
          <cell r="E49">
            <v>5</v>
          </cell>
        </row>
        <row r="50">
          <cell r="A50" t="str">
            <v>Kenta Maeda</v>
          </cell>
          <cell r="B50" t="str">
            <v xml:space="preserve">Kenta Maeda SP | LAD </v>
          </cell>
          <cell r="C50">
            <v>47</v>
          </cell>
          <cell r="D50">
            <v>8</v>
          </cell>
          <cell r="E50">
            <v>5</v>
          </cell>
        </row>
        <row r="51">
          <cell r="A51" t="str">
            <v>Edinson Volquez</v>
          </cell>
          <cell r="B51" t="str">
            <v xml:space="preserve">Edinson Volquez SP | KC </v>
          </cell>
          <cell r="C51">
            <v>54.7</v>
          </cell>
          <cell r="D51">
            <v>9</v>
          </cell>
          <cell r="E51">
            <v>5</v>
          </cell>
        </row>
        <row r="52">
          <cell r="A52" t="str">
            <v>Josh Tomlin</v>
          </cell>
          <cell r="B52" t="str">
            <v>Josh Tomlin SP | CLE</v>
          </cell>
          <cell r="C52">
            <v>35.299999999999997</v>
          </cell>
          <cell r="D52">
            <v>6</v>
          </cell>
          <cell r="E52">
            <v>3</v>
          </cell>
        </row>
        <row r="53">
          <cell r="A53" t="str">
            <v>Wei-Yin Chen</v>
          </cell>
          <cell r="B53" t="str">
            <v xml:space="preserve">Wei-Yin Chen SP | MIA </v>
          </cell>
          <cell r="C53">
            <v>49</v>
          </cell>
          <cell r="D53">
            <v>8</v>
          </cell>
          <cell r="E53">
            <v>6</v>
          </cell>
        </row>
        <row r="54">
          <cell r="A54" t="str">
            <v>Rubby de la Rosa</v>
          </cell>
          <cell r="B54" t="str">
            <v xml:space="preserve">Rubby de La Rosa SP | ARI </v>
          </cell>
          <cell r="C54">
            <v>43.3</v>
          </cell>
          <cell r="D54">
            <v>7</v>
          </cell>
          <cell r="E54">
            <v>4</v>
          </cell>
        </row>
        <row r="55">
          <cell r="A55" t="str">
            <v>Gerrit Cole</v>
          </cell>
          <cell r="B55" t="str">
            <v xml:space="preserve">Gerrit Cole SP | PIT </v>
          </cell>
          <cell r="C55">
            <v>41.3</v>
          </cell>
          <cell r="D55">
            <v>7</v>
          </cell>
          <cell r="E55">
            <v>5</v>
          </cell>
        </row>
        <row r="56">
          <cell r="A56" t="str">
            <v>Carlos Martinez</v>
          </cell>
          <cell r="B56" t="str">
            <v xml:space="preserve">Carlos Martinez SP | STL </v>
          </cell>
          <cell r="C56">
            <v>43</v>
          </cell>
          <cell r="D56">
            <v>7</v>
          </cell>
          <cell r="E56">
            <v>4</v>
          </cell>
        </row>
        <row r="57">
          <cell r="A57" t="str">
            <v>Nate Karns</v>
          </cell>
          <cell r="B57" t="str">
            <v>Nate Karns SP | SEA</v>
          </cell>
          <cell r="C57">
            <v>41</v>
          </cell>
          <cell r="D57">
            <v>7</v>
          </cell>
          <cell r="E57">
            <v>4</v>
          </cell>
        </row>
        <row r="58">
          <cell r="A58" t="str">
            <v>Bartolo Colon</v>
          </cell>
          <cell r="B58" t="str">
            <v xml:space="preserve">Bartolo Colon SP | NYM </v>
          </cell>
          <cell r="C58">
            <v>48</v>
          </cell>
          <cell r="D58">
            <v>8</v>
          </cell>
          <cell r="E58">
            <v>4</v>
          </cell>
        </row>
        <row r="59">
          <cell r="A59" t="str">
            <v>Julio Teheran</v>
          </cell>
          <cell r="B59" t="str">
            <v xml:space="preserve">Julio Teheran SP | ATL </v>
          </cell>
          <cell r="C59">
            <v>56</v>
          </cell>
          <cell r="D59">
            <v>9</v>
          </cell>
          <cell r="E59">
            <v>5</v>
          </cell>
        </row>
        <row r="60">
          <cell r="A60" t="str">
            <v>Chris Archer</v>
          </cell>
          <cell r="B60" t="str">
            <v xml:space="preserve">Chris Archer SP | TB </v>
          </cell>
          <cell r="C60">
            <v>49.3</v>
          </cell>
          <cell r="D60">
            <v>9</v>
          </cell>
          <cell r="E60">
            <v>4</v>
          </cell>
        </row>
        <row r="61">
          <cell r="A61" t="str">
            <v>Juan Nicasio</v>
          </cell>
          <cell r="B61" t="str">
            <v xml:space="preserve">Juan Nicasio RP | PIT </v>
          </cell>
          <cell r="C61">
            <v>42.3</v>
          </cell>
          <cell r="D61">
            <v>8</v>
          </cell>
          <cell r="E61">
            <v>3</v>
          </cell>
        </row>
        <row r="62">
          <cell r="A62" t="str">
            <v>Adam Conley</v>
          </cell>
          <cell r="B62" t="str">
            <v xml:space="preserve">Adam Conley SP | MIA </v>
          </cell>
          <cell r="C62">
            <v>42.3</v>
          </cell>
          <cell r="D62">
            <v>8</v>
          </cell>
          <cell r="E62">
            <v>3</v>
          </cell>
        </row>
        <row r="63">
          <cell r="A63" t="str">
            <v>Mat Latos</v>
          </cell>
          <cell r="B63" t="str">
            <v xml:space="preserve">Mat Latos SP | CHW </v>
          </cell>
          <cell r="C63">
            <v>45</v>
          </cell>
          <cell r="D63">
            <v>8</v>
          </cell>
          <cell r="E63">
            <v>4</v>
          </cell>
        </row>
        <row r="64">
          <cell r="A64" t="str">
            <v>Matt Wisler</v>
          </cell>
          <cell r="B64" t="str">
            <v xml:space="preserve">Matt Wisler SP | ATL </v>
          </cell>
          <cell r="C64">
            <v>48.7</v>
          </cell>
          <cell r="D64">
            <v>7</v>
          </cell>
          <cell r="E64">
            <v>5</v>
          </cell>
        </row>
        <row r="65">
          <cell r="A65" t="str">
            <v>Tanner Roark</v>
          </cell>
          <cell r="B65" t="str">
            <v xml:space="preserve">Tanner Roark RP | WAS </v>
          </cell>
          <cell r="C65">
            <v>49.3</v>
          </cell>
          <cell r="D65">
            <v>8</v>
          </cell>
          <cell r="E65">
            <v>5</v>
          </cell>
        </row>
        <row r="66">
          <cell r="A66" t="str">
            <v>A.J. Griffin</v>
          </cell>
          <cell r="B66" t="str">
            <v xml:space="preserve">A.J. Griffin SP | TEX </v>
          </cell>
          <cell r="C66">
            <v>33.700000000000003</v>
          </cell>
          <cell r="D66">
            <v>6</v>
          </cell>
          <cell r="E66">
            <v>4</v>
          </cell>
        </row>
        <row r="67">
          <cell r="A67" t="str">
            <v>Doug Fister</v>
          </cell>
          <cell r="B67" t="str">
            <v xml:space="preserve">Doug Fister SP | HOU </v>
          </cell>
          <cell r="C67">
            <v>49</v>
          </cell>
          <cell r="D67">
            <v>8</v>
          </cell>
          <cell r="E67">
            <v>6</v>
          </cell>
        </row>
        <row r="68">
          <cell r="A68" t="str">
            <v>Taijuan Walker</v>
          </cell>
          <cell r="B68" t="str">
            <v xml:space="preserve">Taijuan Walker SP | SEA </v>
          </cell>
          <cell r="C68">
            <v>42.7</v>
          </cell>
          <cell r="D68">
            <v>8</v>
          </cell>
          <cell r="E68">
            <v>4</v>
          </cell>
        </row>
        <row r="69">
          <cell r="A69" t="str">
            <v>Mike Fiers</v>
          </cell>
          <cell r="B69" t="str">
            <v xml:space="preserve">Mike Fiers SP | HOU </v>
          </cell>
          <cell r="C69">
            <v>44.7</v>
          </cell>
          <cell r="D69">
            <v>7</v>
          </cell>
          <cell r="E69">
            <v>3</v>
          </cell>
        </row>
        <row r="70">
          <cell r="A70" t="str">
            <v>Marco Estrada</v>
          </cell>
          <cell r="B70" t="str">
            <v xml:space="preserve">Marco Estrada SP | TOR </v>
          </cell>
          <cell r="C70">
            <v>43.7</v>
          </cell>
          <cell r="D70">
            <v>7</v>
          </cell>
          <cell r="E70">
            <v>4</v>
          </cell>
        </row>
        <row r="71">
          <cell r="A71" t="str">
            <v>Dan Straily</v>
          </cell>
          <cell r="B71" t="str">
            <v xml:space="preserve">Dan Straily SP | CIN </v>
          </cell>
          <cell r="C71">
            <v>41.3</v>
          </cell>
          <cell r="D71">
            <v>6</v>
          </cell>
          <cell r="E71">
            <v>3</v>
          </cell>
        </row>
        <row r="72">
          <cell r="A72" t="str">
            <v>Jake Odorizzi</v>
          </cell>
          <cell r="B72" t="str">
            <v xml:space="preserve">Jake Odorizzi SP | TB </v>
          </cell>
          <cell r="C72">
            <v>49.7</v>
          </cell>
          <cell r="D72">
            <v>9</v>
          </cell>
          <cell r="E72">
            <v>3</v>
          </cell>
        </row>
        <row r="73">
          <cell r="A73" t="str">
            <v>Trevor Bauer</v>
          </cell>
          <cell r="B73" t="str">
            <v xml:space="preserve">Trevor Bauer SP | CLE </v>
          </cell>
          <cell r="C73">
            <v>34.700000000000003</v>
          </cell>
          <cell r="D73">
            <v>4</v>
          </cell>
          <cell r="E73">
            <v>2</v>
          </cell>
        </row>
        <row r="74">
          <cell r="A74" t="str">
            <v>Francisco Liriano</v>
          </cell>
          <cell r="B74" t="str">
            <v xml:space="preserve">Francisco Liriano SP | PIT </v>
          </cell>
          <cell r="C74">
            <v>46.7</v>
          </cell>
          <cell r="D74">
            <v>8</v>
          </cell>
          <cell r="E74">
            <v>4</v>
          </cell>
        </row>
        <row r="75">
          <cell r="A75" t="str">
            <v>Joe Ross</v>
          </cell>
          <cell r="B75" t="str">
            <v xml:space="preserve">Joe Ross SP | WAS </v>
          </cell>
          <cell r="C75">
            <v>41</v>
          </cell>
          <cell r="D75">
            <v>7</v>
          </cell>
          <cell r="E75">
            <v>4</v>
          </cell>
        </row>
        <row r="76">
          <cell r="A76" t="str">
            <v>Scott Kazmir</v>
          </cell>
          <cell r="B76" t="str">
            <v xml:space="preserve">Scott Kazmir SP | LAD </v>
          </cell>
          <cell r="C76">
            <v>46</v>
          </cell>
          <cell r="D76">
            <v>8</v>
          </cell>
          <cell r="E76">
            <v>3</v>
          </cell>
        </row>
        <row r="77">
          <cell r="A77" t="str">
            <v>James Shields</v>
          </cell>
          <cell r="B77" t="str">
            <v xml:space="preserve">James Shields SP | SD </v>
          </cell>
          <cell r="C77">
            <v>52</v>
          </cell>
          <cell r="D77">
            <v>8</v>
          </cell>
          <cell r="E77">
            <v>6</v>
          </cell>
        </row>
        <row r="78">
          <cell r="A78" t="str">
            <v>Ricky Nolasco</v>
          </cell>
          <cell r="B78" t="str">
            <v xml:space="preserve">Ricky Nolasco SP | MIN </v>
          </cell>
          <cell r="C78">
            <v>49.3</v>
          </cell>
          <cell r="D78">
            <v>8</v>
          </cell>
          <cell r="E78">
            <v>2</v>
          </cell>
        </row>
        <row r="79">
          <cell r="A79" t="str">
            <v>Jacob deGrom</v>
          </cell>
          <cell r="B79" t="str">
            <v xml:space="preserve">Jacob deGrom SP | NYM </v>
          </cell>
          <cell r="C79">
            <v>36</v>
          </cell>
          <cell r="D79">
            <v>6</v>
          </cell>
          <cell r="E79">
            <v>4</v>
          </cell>
        </row>
        <row r="80">
          <cell r="A80" t="str">
            <v>Kyle Hendricks</v>
          </cell>
          <cell r="B80" t="str">
            <v xml:space="preserve">Kyle Hendricks SP | CHC </v>
          </cell>
          <cell r="C80">
            <v>41</v>
          </cell>
          <cell r="D80">
            <v>7</v>
          </cell>
          <cell r="E80">
            <v>4</v>
          </cell>
        </row>
        <row r="81">
          <cell r="A81" t="str">
            <v>Jonathon Niese</v>
          </cell>
          <cell r="B81" t="str">
            <v xml:space="preserve">Jonathon Niese SP | PIT </v>
          </cell>
          <cell r="C81">
            <v>46</v>
          </cell>
          <cell r="D81">
            <v>8</v>
          </cell>
          <cell r="E81">
            <v>4</v>
          </cell>
        </row>
        <row r="82">
          <cell r="A82" t="str">
            <v>Nick Tropeano</v>
          </cell>
          <cell r="B82" t="str">
            <v xml:space="preserve">Nick Tropeano SP | LAA </v>
          </cell>
          <cell r="C82">
            <v>43.7</v>
          </cell>
          <cell r="D82">
            <v>8</v>
          </cell>
          <cell r="E82">
            <v>1</v>
          </cell>
        </row>
        <row r="83">
          <cell r="A83" t="str">
            <v>Yordano Ventura</v>
          </cell>
          <cell r="B83" t="str">
            <v xml:space="preserve">Yordano Ventura SP | KC </v>
          </cell>
          <cell r="C83">
            <v>42.7</v>
          </cell>
          <cell r="D83">
            <v>8</v>
          </cell>
          <cell r="E83">
            <v>3</v>
          </cell>
        </row>
        <row r="84">
          <cell r="A84" t="str">
            <v>David Phelps</v>
          </cell>
          <cell r="B84" t="str">
            <v>David Phelps SP | MIA</v>
          </cell>
          <cell r="C84">
            <v>24</v>
          </cell>
          <cell r="D84">
            <v>0</v>
          </cell>
          <cell r="E84">
            <v>0</v>
          </cell>
        </row>
        <row r="85">
          <cell r="A85" t="str">
            <v>Adam Wainwright</v>
          </cell>
          <cell r="B85" t="str">
            <v xml:space="preserve">Adam Wainwright SP | STL </v>
          </cell>
          <cell r="C85">
            <v>51.7</v>
          </cell>
          <cell r="D85">
            <v>9</v>
          </cell>
          <cell r="E85">
            <v>5</v>
          </cell>
        </row>
        <row r="86">
          <cell r="A86" t="str">
            <v>R.A. Dickey</v>
          </cell>
          <cell r="B86" t="str">
            <v xml:space="preserve">R.A. Dickey SP | TOR </v>
          </cell>
          <cell r="C86">
            <v>54</v>
          </cell>
          <cell r="D86">
            <v>9</v>
          </cell>
          <cell r="E86">
            <v>4</v>
          </cell>
        </row>
        <row r="87">
          <cell r="A87" t="str">
            <v>Colin Rea</v>
          </cell>
          <cell r="B87" t="str">
            <v xml:space="preserve">Colin Rea SP | SD </v>
          </cell>
          <cell r="C87">
            <v>45.3</v>
          </cell>
          <cell r="D87">
            <v>8</v>
          </cell>
          <cell r="E87">
            <v>3</v>
          </cell>
        </row>
        <row r="88">
          <cell r="A88" t="str">
            <v>Michael Wacha</v>
          </cell>
          <cell r="B88" t="str">
            <v xml:space="preserve">Michael Wacha SP | STL </v>
          </cell>
          <cell r="C88">
            <v>47.3</v>
          </cell>
          <cell r="D88">
            <v>8</v>
          </cell>
          <cell r="E88">
            <v>5</v>
          </cell>
        </row>
        <row r="89">
          <cell r="A89" t="str">
            <v>Mike Leake</v>
          </cell>
          <cell r="B89" t="str">
            <v xml:space="preserve">Mike Leake SP | STL </v>
          </cell>
          <cell r="C89">
            <v>48.3</v>
          </cell>
          <cell r="D89">
            <v>8</v>
          </cell>
          <cell r="E89">
            <v>3</v>
          </cell>
        </row>
        <row r="90">
          <cell r="A90" t="str">
            <v>Robbie Ray</v>
          </cell>
          <cell r="B90" t="str">
            <v xml:space="preserve">Robbie Ray SP | ARI </v>
          </cell>
          <cell r="C90">
            <v>42.3</v>
          </cell>
          <cell r="D90">
            <v>8</v>
          </cell>
          <cell r="E90">
            <v>4</v>
          </cell>
        </row>
        <row r="91">
          <cell r="A91" t="str">
            <v>Brandon Finnegan</v>
          </cell>
          <cell r="B91" t="str">
            <v xml:space="preserve">Brandon Finnegan RP | CIN </v>
          </cell>
          <cell r="C91">
            <v>48.7</v>
          </cell>
          <cell r="D91">
            <v>9</v>
          </cell>
          <cell r="E91">
            <v>4</v>
          </cell>
        </row>
        <row r="92">
          <cell r="A92" t="str">
            <v>Alex Wood</v>
          </cell>
          <cell r="B92" t="str">
            <v xml:space="preserve">Alex Wood SP | LAD </v>
          </cell>
          <cell r="C92">
            <v>45.3</v>
          </cell>
          <cell r="D92">
            <v>8</v>
          </cell>
          <cell r="E92">
            <v>4</v>
          </cell>
        </row>
        <row r="93">
          <cell r="A93" t="str">
            <v>Patrick Corbin</v>
          </cell>
          <cell r="B93" t="str">
            <v xml:space="preserve">Patrick Corbin SP | ARI </v>
          </cell>
          <cell r="C93">
            <v>50</v>
          </cell>
          <cell r="D93">
            <v>8</v>
          </cell>
          <cell r="E93">
            <v>4</v>
          </cell>
        </row>
        <row r="94">
          <cell r="A94" t="str">
            <v>Martin Perez</v>
          </cell>
          <cell r="B94" t="str">
            <v xml:space="preserve">Martin Perez SP | TEX </v>
          </cell>
          <cell r="C94">
            <v>54.3</v>
          </cell>
          <cell r="D94">
            <v>9</v>
          </cell>
          <cell r="E94">
            <v>6</v>
          </cell>
        </row>
        <row r="95">
          <cell r="A95" t="str">
            <v>Matt Moore</v>
          </cell>
          <cell r="B95" t="str">
            <v xml:space="preserve">Matt Moore SP | TB </v>
          </cell>
          <cell r="C95">
            <v>46</v>
          </cell>
          <cell r="D95">
            <v>8</v>
          </cell>
          <cell r="E95">
            <v>3</v>
          </cell>
        </row>
        <row r="96">
          <cell r="A96" t="str">
            <v>Dallas Keuchel</v>
          </cell>
          <cell r="B96" t="str">
            <v xml:space="preserve">Dallas Keuchel SP | HOU </v>
          </cell>
          <cell r="C96">
            <v>56.3</v>
          </cell>
          <cell r="D96">
            <v>9</v>
          </cell>
          <cell r="E96">
            <v>4</v>
          </cell>
        </row>
        <row r="97">
          <cell r="A97" t="str">
            <v>Matt Harvey</v>
          </cell>
          <cell r="B97" t="str">
            <v xml:space="preserve">Matt Harvey SP | NYM </v>
          </cell>
          <cell r="C97">
            <v>45.7</v>
          </cell>
          <cell r="D97">
            <v>8</v>
          </cell>
          <cell r="E97">
            <v>3</v>
          </cell>
        </row>
        <row r="98">
          <cell r="A98" t="str">
            <v>Collin McHugh</v>
          </cell>
          <cell r="B98" t="str">
            <v xml:space="preserve">Collin McHugh SP | HOU </v>
          </cell>
          <cell r="C98">
            <v>40.299999999999997</v>
          </cell>
          <cell r="D98">
            <v>8</v>
          </cell>
          <cell r="E98">
            <v>2</v>
          </cell>
        </row>
        <row r="99">
          <cell r="A99" t="str">
            <v>Matt Andriese</v>
          </cell>
          <cell r="B99" t="str">
            <v xml:space="preserve">Matt Andriese RP | TB </v>
          </cell>
          <cell r="C99">
            <v>16</v>
          </cell>
          <cell r="D99">
            <v>2</v>
          </cell>
          <cell r="E99">
            <v>2</v>
          </cell>
        </row>
        <row r="100">
          <cell r="A100" t="str">
            <v>Carlos Rodon</v>
          </cell>
          <cell r="B100" t="str">
            <v xml:space="preserve">Carlos Rodon SP | CHW </v>
          </cell>
          <cell r="C100">
            <v>45.7</v>
          </cell>
          <cell r="D100">
            <v>8</v>
          </cell>
          <cell r="E100">
            <v>5</v>
          </cell>
        </row>
        <row r="101">
          <cell r="A101" t="str">
            <v>Carlos Carrasco</v>
          </cell>
          <cell r="B101" t="str">
            <v xml:space="preserve">Carlos Carrasco SP | CLE </v>
          </cell>
          <cell r="C101">
            <v>22</v>
          </cell>
          <cell r="D101">
            <v>4</v>
          </cell>
          <cell r="E101">
            <v>2</v>
          </cell>
        </row>
        <row r="102">
          <cell r="A102" t="str">
            <v>Tyler Wilson</v>
          </cell>
          <cell r="B102" t="str">
            <v xml:space="preserve">Tyler Wilson SP | BAL </v>
          </cell>
          <cell r="C102">
            <v>30.7</v>
          </cell>
          <cell r="D102">
            <v>4</v>
          </cell>
          <cell r="E102">
            <v>2</v>
          </cell>
        </row>
        <row r="103">
          <cell r="A103" t="str">
            <v>Jerad Eickhoff</v>
          </cell>
          <cell r="B103" t="str">
            <v xml:space="preserve">Jerad Eickhoff SP | PHI </v>
          </cell>
          <cell r="C103">
            <v>46.7</v>
          </cell>
          <cell r="D103">
            <v>8</v>
          </cell>
          <cell r="E103">
            <v>5</v>
          </cell>
        </row>
        <row r="104">
          <cell r="A104" t="str">
            <v>Sonny Gray</v>
          </cell>
          <cell r="B104" t="str">
            <v xml:space="preserve">Sonny Gray SP | OAK </v>
          </cell>
          <cell r="C104">
            <v>44.7</v>
          </cell>
          <cell r="D104">
            <v>8</v>
          </cell>
          <cell r="E104">
            <v>4</v>
          </cell>
        </row>
        <row r="105">
          <cell r="A105" t="str">
            <v>Jon Gray</v>
          </cell>
          <cell r="B105" t="str">
            <v xml:space="preserve">Jon Gray SP | COL </v>
          </cell>
          <cell r="C105">
            <v>28.7</v>
          </cell>
          <cell r="D105">
            <v>5</v>
          </cell>
          <cell r="E105">
            <v>3</v>
          </cell>
        </row>
        <row r="106">
          <cell r="A106" t="str">
            <v>Hisashi Iwakuma</v>
          </cell>
          <cell r="B106" t="str">
            <v xml:space="preserve">Hisashi Iwakuma SP | SEA </v>
          </cell>
          <cell r="C106">
            <v>49.3</v>
          </cell>
          <cell r="D106">
            <v>8</v>
          </cell>
          <cell r="E106">
            <v>3</v>
          </cell>
        </row>
        <row r="107">
          <cell r="A107" t="str">
            <v>Vance Worley</v>
          </cell>
          <cell r="B107" t="str">
            <v xml:space="preserve">Vance Worley RP | BAL </v>
          </cell>
          <cell r="C107">
            <v>23.7</v>
          </cell>
          <cell r="D107">
            <v>2</v>
          </cell>
          <cell r="E107">
            <v>0</v>
          </cell>
        </row>
        <row r="108">
          <cell r="A108" t="str">
            <v>Anibal Sanchez</v>
          </cell>
          <cell r="B108" t="str">
            <v xml:space="preserve">Anibal Sanchez SP | DET </v>
          </cell>
          <cell r="C108">
            <v>42.7</v>
          </cell>
          <cell r="D108">
            <v>8</v>
          </cell>
          <cell r="E108">
            <v>0</v>
          </cell>
        </row>
        <row r="109">
          <cell r="A109" t="str">
            <v>Clay Buchholz</v>
          </cell>
          <cell r="B109" t="str">
            <v xml:space="preserve">Clay Buchholz SP | BOS </v>
          </cell>
          <cell r="C109">
            <v>45.7</v>
          </cell>
          <cell r="D109">
            <v>8</v>
          </cell>
          <cell r="E109">
            <v>2</v>
          </cell>
        </row>
        <row r="110">
          <cell r="A110" t="str">
            <v>Ross Stripling</v>
          </cell>
          <cell r="B110" t="str">
            <v>Ross Stripling SP | LAD</v>
          </cell>
          <cell r="C110">
            <v>38</v>
          </cell>
          <cell r="D110">
            <v>7</v>
          </cell>
          <cell r="E110">
            <v>3</v>
          </cell>
        </row>
        <row r="111">
          <cell r="A111" t="str">
            <v>Jered Weaver</v>
          </cell>
          <cell r="B111" t="str">
            <v xml:space="preserve">Jered Weaver SP | LAA </v>
          </cell>
          <cell r="C111">
            <v>45.3</v>
          </cell>
          <cell r="D111">
            <v>8</v>
          </cell>
          <cell r="E111">
            <v>4</v>
          </cell>
        </row>
        <row r="112">
          <cell r="A112" t="str">
            <v>Garrett Richards</v>
          </cell>
          <cell r="B112" t="str">
            <v xml:space="preserve">Garrett Richards SP | LAA </v>
          </cell>
          <cell r="C112">
            <v>34.700000000000003</v>
          </cell>
          <cell r="D112">
            <v>6</v>
          </cell>
          <cell r="E112">
            <v>4</v>
          </cell>
        </row>
        <row r="113">
          <cell r="A113" t="str">
            <v>Chase Anderson</v>
          </cell>
          <cell r="B113" t="str">
            <v xml:space="preserve">Chase Anderson SP | MIL </v>
          </cell>
          <cell r="C113">
            <v>44</v>
          </cell>
          <cell r="D113">
            <v>8</v>
          </cell>
          <cell r="E113">
            <v>3</v>
          </cell>
        </row>
        <row r="114">
          <cell r="A114" t="str">
            <v>Jhoulys Chacin</v>
          </cell>
          <cell r="B114" t="str">
            <v xml:space="preserve">Jhoulys Chacin SP | LAA </v>
          </cell>
          <cell r="C114">
            <v>33.700000000000003</v>
          </cell>
          <cell r="D114">
            <v>6</v>
          </cell>
          <cell r="E114">
            <v>2</v>
          </cell>
        </row>
        <row r="115">
          <cell r="A115" t="str">
            <v>Derek Holland</v>
          </cell>
          <cell r="B115" t="str">
            <v xml:space="preserve">Derek Holland SP | TEX </v>
          </cell>
          <cell r="C115">
            <v>40</v>
          </cell>
          <cell r="D115">
            <v>8</v>
          </cell>
          <cell r="E115">
            <v>4</v>
          </cell>
        </row>
        <row r="116">
          <cell r="A116" t="str">
            <v>Raisel Iglesias</v>
          </cell>
          <cell r="B116" t="str">
            <v xml:space="preserve">Raisel Iglesias SP | CIN </v>
          </cell>
          <cell r="C116">
            <v>28.3</v>
          </cell>
          <cell r="D116">
            <v>5</v>
          </cell>
          <cell r="E116">
            <v>2</v>
          </cell>
        </row>
        <row r="117">
          <cell r="A117" t="str">
            <v>Ivan Nova</v>
          </cell>
          <cell r="B117" t="str">
            <v xml:space="preserve">Ivan Nova SP | NYY </v>
          </cell>
          <cell r="C117">
            <v>24.3</v>
          </cell>
          <cell r="D117">
            <v>2</v>
          </cell>
          <cell r="E117">
            <v>0</v>
          </cell>
        </row>
        <row r="118">
          <cell r="A118" t="str">
            <v>Mike Wright</v>
          </cell>
          <cell r="B118" t="str">
            <v xml:space="preserve">Mike Wright SP | BAL </v>
          </cell>
          <cell r="C118">
            <v>36.299999999999997</v>
          </cell>
          <cell r="D118">
            <v>6</v>
          </cell>
          <cell r="E118">
            <v>3</v>
          </cell>
        </row>
        <row r="119">
          <cell r="A119" t="str">
            <v>Kevin Gausman</v>
          </cell>
          <cell r="B119" t="str">
            <v xml:space="preserve">Kevin Gausman SP | BAL </v>
          </cell>
          <cell r="C119">
            <v>30</v>
          </cell>
          <cell r="D119">
            <v>5</v>
          </cell>
          <cell r="E119">
            <v>3</v>
          </cell>
        </row>
        <row r="120">
          <cell r="A120" t="str">
            <v>Andrew Cashner</v>
          </cell>
          <cell r="B120" t="str">
            <v xml:space="preserve">Andrew Cashner SP | SD </v>
          </cell>
          <cell r="C120">
            <v>34.700000000000003</v>
          </cell>
          <cell r="D120">
            <v>7</v>
          </cell>
          <cell r="E120">
            <v>3</v>
          </cell>
        </row>
        <row r="121">
          <cell r="A121" t="str">
            <v>Ubaldo Jimenez</v>
          </cell>
          <cell r="B121" t="str">
            <v xml:space="preserve">Ubaldo Jimenez SP | BAL </v>
          </cell>
          <cell r="C121">
            <v>45</v>
          </cell>
          <cell r="D121">
            <v>8</v>
          </cell>
          <cell r="E121">
            <v>3</v>
          </cell>
        </row>
        <row r="122">
          <cell r="A122" t="str">
            <v>Adam Warren</v>
          </cell>
          <cell r="B122" t="str">
            <v>Adam Warren RP | CHC</v>
          </cell>
          <cell r="C122">
            <v>15.7</v>
          </cell>
          <cell r="D122">
            <v>0</v>
          </cell>
          <cell r="E122">
            <v>0</v>
          </cell>
        </row>
        <row r="123">
          <cell r="A123" t="str">
            <v>Mike Montgomery</v>
          </cell>
          <cell r="B123" t="str">
            <v>Mike Montgomery SP | SEA</v>
          </cell>
          <cell r="C123">
            <v>21.7</v>
          </cell>
          <cell r="D123">
            <v>0</v>
          </cell>
          <cell r="E123">
            <v>0</v>
          </cell>
        </row>
        <row r="124">
          <cell r="A124" t="str">
            <v>Tyler Duffey</v>
          </cell>
          <cell r="B124" t="str">
            <v xml:space="preserve">Tyler Duffey SP | MIN </v>
          </cell>
          <cell r="C124">
            <v>24.3</v>
          </cell>
          <cell r="D124">
            <v>4</v>
          </cell>
          <cell r="E124">
            <v>3</v>
          </cell>
        </row>
        <row r="125">
          <cell r="A125" t="str">
            <v>Michael Pineda</v>
          </cell>
          <cell r="B125" t="str">
            <v xml:space="preserve">Michael Pineda SP | NYY </v>
          </cell>
          <cell r="C125">
            <v>43.7</v>
          </cell>
          <cell r="D125">
            <v>8</v>
          </cell>
          <cell r="E125">
            <v>3</v>
          </cell>
        </row>
        <row r="126">
          <cell r="A126" t="str">
            <v>Danny Duffy</v>
          </cell>
          <cell r="B126" t="str">
            <v xml:space="preserve">Danny Duffy SP | KC </v>
          </cell>
          <cell r="C126">
            <v>21</v>
          </cell>
          <cell r="D126">
            <v>1</v>
          </cell>
          <cell r="E126">
            <v>0</v>
          </cell>
        </row>
        <row r="127">
          <cell r="A127" t="str">
            <v>Tom Koehler</v>
          </cell>
          <cell r="B127" t="str">
            <v xml:space="preserve">Tom Koehler SP | MIA </v>
          </cell>
          <cell r="C127">
            <v>42</v>
          </cell>
          <cell r="D127">
            <v>8</v>
          </cell>
          <cell r="E127">
            <v>3</v>
          </cell>
        </row>
        <row r="128">
          <cell r="A128" t="str">
            <v>CC Sabathia</v>
          </cell>
          <cell r="B128" t="str">
            <v xml:space="preserve">CC Sabathia SP | NYY </v>
          </cell>
          <cell r="C128">
            <v>28.3</v>
          </cell>
          <cell r="D128">
            <v>5</v>
          </cell>
          <cell r="E128">
            <v>3</v>
          </cell>
        </row>
        <row r="129">
          <cell r="A129" t="str">
            <v>Ervin Santana</v>
          </cell>
          <cell r="B129" t="str">
            <v xml:space="preserve">Ervin Santana SP | MIN </v>
          </cell>
          <cell r="C129">
            <v>29.3</v>
          </cell>
          <cell r="D129">
            <v>6</v>
          </cell>
          <cell r="E129">
            <v>3</v>
          </cell>
        </row>
        <row r="130">
          <cell r="A130" t="str">
            <v>Phil Hughes</v>
          </cell>
          <cell r="B130" t="str">
            <v xml:space="preserve">Phil Hughes SP | MIN </v>
          </cell>
          <cell r="C130">
            <v>42.7</v>
          </cell>
          <cell r="D130">
            <v>8</v>
          </cell>
          <cell r="E130">
            <v>5</v>
          </cell>
        </row>
        <row r="131">
          <cell r="A131" t="str">
            <v>Eddie Butler</v>
          </cell>
          <cell r="B131" t="str">
            <v xml:space="preserve">Eddie Butler SP | COL </v>
          </cell>
          <cell r="C131">
            <v>19</v>
          </cell>
          <cell r="D131">
            <v>3</v>
          </cell>
          <cell r="E131">
            <v>1</v>
          </cell>
        </row>
        <row r="132">
          <cell r="A132" t="str">
            <v>Chris Rusin</v>
          </cell>
          <cell r="B132" t="str">
            <v xml:space="preserve">Chris Rusin SP | COL </v>
          </cell>
          <cell r="C132">
            <v>32</v>
          </cell>
          <cell r="D132">
            <v>4</v>
          </cell>
          <cell r="E132">
            <v>1</v>
          </cell>
        </row>
        <row r="133">
          <cell r="A133" t="str">
            <v>Kyle Lobstein</v>
          </cell>
          <cell r="B133" t="str">
            <v>Kyle Lobstein SP | PIT</v>
          </cell>
          <cell r="C133">
            <v>20.7</v>
          </cell>
          <cell r="D133">
            <v>0</v>
          </cell>
          <cell r="E133">
            <v>0</v>
          </cell>
        </row>
        <row r="134">
          <cell r="A134" t="str">
            <v>Scott Feldman</v>
          </cell>
          <cell r="B134" t="str">
            <v>Scott Feldman SP | HOU</v>
          </cell>
          <cell r="C134">
            <v>29.3</v>
          </cell>
          <cell r="D134">
            <v>4</v>
          </cell>
          <cell r="E134">
            <v>1</v>
          </cell>
        </row>
        <row r="135">
          <cell r="A135" t="str">
            <v>Justin Nicolino</v>
          </cell>
          <cell r="B135" t="str">
            <v xml:space="preserve">Justin Nicolino SP | MIA </v>
          </cell>
          <cell r="C135">
            <v>24</v>
          </cell>
          <cell r="D135">
            <v>4</v>
          </cell>
          <cell r="E135">
            <v>2</v>
          </cell>
        </row>
        <row r="136">
          <cell r="A136" t="str">
            <v>Mike Foltynewicz</v>
          </cell>
          <cell r="B136" t="str">
            <v xml:space="preserve">Mike Foltynewicz SP | ATL </v>
          </cell>
          <cell r="C136">
            <v>18.7</v>
          </cell>
          <cell r="D136">
            <v>3</v>
          </cell>
          <cell r="E136">
            <v>2</v>
          </cell>
        </row>
        <row r="137">
          <cell r="A137" t="str">
            <v>Dillon Gee</v>
          </cell>
          <cell r="B137" t="str">
            <v xml:space="preserve">Dillon Gee SP | KC </v>
          </cell>
          <cell r="C137">
            <v>26</v>
          </cell>
          <cell r="D137">
            <v>1</v>
          </cell>
          <cell r="E137">
            <v>0</v>
          </cell>
        </row>
        <row r="138">
          <cell r="A138" t="str">
            <v>Brett Oberholtzer</v>
          </cell>
          <cell r="B138" t="str">
            <v>Brett Oberholtzer SP | PHI</v>
          </cell>
          <cell r="C138">
            <v>20</v>
          </cell>
          <cell r="D138">
            <v>0</v>
          </cell>
          <cell r="E138">
            <v>0</v>
          </cell>
        </row>
        <row r="139">
          <cell r="A139" t="str">
            <v>Chien-Ming Wang</v>
          </cell>
          <cell r="B139" t="str">
            <v>Chien-Ming Wang SP | KC</v>
          </cell>
          <cell r="C139">
            <v>14.7</v>
          </cell>
          <cell r="D139">
            <v>0</v>
          </cell>
          <cell r="E139">
            <v>0</v>
          </cell>
        </row>
        <row r="140">
          <cell r="A140" t="str">
            <v>Travis Wood</v>
          </cell>
          <cell r="B140" t="str">
            <v xml:space="preserve">Travis Wood RP | CHC </v>
          </cell>
          <cell r="C140">
            <v>11</v>
          </cell>
          <cell r="D140">
            <v>0</v>
          </cell>
          <cell r="E140">
            <v>0</v>
          </cell>
        </row>
        <row r="141">
          <cell r="A141" t="str">
            <v>Matt Cain</v>
          </cell>
          <cell r="B141" t="str">
            <v xml:space="preserve">Matt Cain SP | SF </v>
          </cell>
          <cell r="C141">
            <v>46</v>
          </cell>
          <cell r="D141">
            <v>8</v>
          </cell>
          <cell r="E141">
            <v>3</v>
          </cell>
        </row>
        <row r="142">
          <cell r="A142" t="str">
            <v>Charlie Morton</v>
          </cell>
          <cell r="B142" t="str">
            <v xml:space="preserve">Charlie Morton SP | PHI </v>
          </cell>
          <cell r="C142">
            <v>17.3</v>
          </cell>
          <cell r="D142">
            <v>4</v>
          </cell>
          <cell r="E142">
            <v>2</v>
          </cell>
        </row>
        <row r="143">
          <cell r="A143" t="str">
            <v>Michael Fulmer</v>
          </cell>
          <cell r="B143" t="str">
            <v xml:space="preserve">Michael Fulmer SP | DET </v>
          </cell>
          <cell r="C143">
            <v>19.3</v>
          </cell>
          <cell r="D143">
            <v>4</v>
          </cell>
          <cell r="E143">
            <v>0</v>
          </cell>
        </row>
        <row r="144">
          <cell r="A144" t="str">
            <v>Jeff Locke</v>
          </cell>
          <cell r="B144" t="str">
            <v xml:space="preserve">Jeff Locke SP | PIT </v>
          </cell>
          <cell r="C144">
            <v>38</v>
          </cell>
          <cell r="D144">
            <v>7</v>
          </cell>
          <cell r="E144">
            <v>4</v>
          </cell>
        </row>
        <row r="145">
          <cell r="A145" t="str">
            <v>Williams Perez</v>
          </cell>
          <cell r="B145" t="str">
            <v xml:space="preserve">Williams Perez SP | ATL </v>
          </cell>
          <cell r="C145">
            <v>26.3</v>
          </cell>
          <cell r="D145">
            <v>5</v>
          </cell>
          <cell r="E145">
            <v>1</v>
          </cell>
        </row>
        <row r="146">
          <cell r="A146" t="str">
            <v>Kendall Graveman</v>
          </cell>
          <cell r="B146" t="str">
            <v xml:space="preserve">Kendall Graveman SP | OAK </v>
          </cell>
          <cell r="C146">
            <v>37</v>
          </cell>
          <cell r="D146">
            <v>7</v>
          </cell>
          <cell r="E146">
            <v>2</v>
          </cell>
        </row>
        <row r="147">
          <cell r="A147" t="str">
            <v>Joe Biagini</v>
          </cell>
          <cell r="B147" t="str">
            <v>Joe Biagini SP | TOR</v>
          </cell>
          <cell r="C147">
            <v>14.3</v>
          </cell>
          <cell r="D147">
            <v>0</v>
          </cell>
          <cell r="E147">
            <v>0</v>
          </cell>
        </row>
        <row r="148">
          <cell r="A148" t="str">
            <v>Robert Stephenson</v>
          </cell>
          <cell r="B148" t="str">
            <v>Robert Stephenson SP | CIN</v>
          </cell>
          <cell r="C148">
            <v>12</v>
          </cell>
          <cell r="D148">
            <v>2</v>
          </cell>
          <cell r="E148">
            <v>1</v>
          </cell>
        </row>
        <row r="149">
          <cell r="A149" t="str">
            <v>Jose Urena</v>
          </cell>
          <cell r="B149" t="str">
            <v>Jose Urena RP | MIA</v>
          </cell>
          <cell r="C149">
            <v>15.3</v>
          </cell>
          <cell r="D149">
            <v>0</v>
          </cell>
          <cell r="E149">
            <v>0</v>
          </cell>
        </row>
        <row r="150">
          <cell r="A150" t="str">
            <v>Chris Young</v>
          </cell>
          <cell r="B150" t="str">
            <v xml:space="preserve">Chris Young SP | KC </v>
          </cell>
          <cell r="C150">
            <v>32.299999999999997</v>
          </cell>
          <cell r="D150">
            <v>7</v>
          </cell>
          <cell r="E150">
            <v>1</v>
          </cell>
        </row>
        <row r="151">
          <cell r="A151" t="str">
            <v>Jake Peavy</v>
          </cell>
          <cell r="B151" t="str">
            <v xml:space="preserve">Jake Peavy SP | SF </v>
          </cell>
          <cell r="C151">
            <v>40</v>
          </cell>
          <cell r="D151">
            <v>8</v>
          </cell>
          <cell r="E151">
            <v>2</v>
          </cell>
        </row>
        <row r="152">
          <cell r="A152" t="str">
            <v>Tyler Lyons</v>
          </cell>
          <cell r="B152" t="str">
            <v>Tyler Lyons SP | STL</v>
          </cell>
          <cell r="C152">
            <v>16.7</v>
          </cell>
          <cell r="D152">
            <v>0</v>
          </cell>
          <cell r="E152">
            <v>0</v>
          </cell>
        </row>
        <row r="153">
          <cell r="A153" t="str">
            <v>Vidal Nuno</v>
          </cell>
          <cell r="B153" t="str">
            <v>Vidal Nuno RP | SEA</v>
          </cell>
          <cell r="C153">
            <v>12.7</v>
          </cell>
          <cell r="D153">
            <v>0</v>
          </cell>
          <cell r="E153">
            <v>0</v>
          </cell>
        </row>
        <row r="154">
          <cell r="A154" t="str">
            <v>Zach Davies</v>
          </cell>
          <cell r="B154" t="str">
            <v xml:space="preserve">Zach Davies SP | MIL </v>
          </cell>
          <cell r="C154">
            <v>30.7</v>
          </cell>
          <cell r="D154">
            <v>6</v>
          </cell>
          <cell r="E154">
            <v>2</v>
          </cell>
        </row>
        <row r="155">
          <cell r="A155" t="str">
            <v>Ryan Vogelsong</v>
          </cell>
          <cell r="B155" t="str">
            <v xml:space="preserve">Ryan Vogelsong SP | PIT </v>
          </cell>
          <cell r="C155">
            <v>19.7</v>
          </cell>
          <cell r="D155">
            <v>1</v>
          </cell>
          <cell r="E155">
            <v>0</v>
          </cell>
        </row>
        <row r="156">
          <cell r="A156" t="str">
            <v>Robbie Erlin</v>
          </cell>
          <cell r="B156" t="str">
            <v xml:space="preserve">Robbie Erlin SP | SD </v>
          </cell>
          <cell r="C156">
            <v>15.7</v>
          </cell>
          <cell r="D156">
            <v>2</v>
          </cell>
          <cell r="E156">
            <v>1</v>
          </cell>
        </row>
        <row r="157">
          <cell r="A157" t="str">
            <v>Tyler Wagner</v>
          </cell>
          <cell r="B157" t="str">
            <v xml:space="preserve">Tyler Wagner SP | ARI </v>
          </cell>
          <cell r="C157">
            <v>10</v>
          </cell>
          <cell r="D157">
            <v>0</v>
          </cell>
          <cell r="E157">
            <v>0</v>
          </cell>
        </row>
        <row r="158">
          <cell r="A158" t="str">
            <v>Shane Greene</v>
          </cell>
          <cell r="B158" t="str">
            <v xml:space="preserve">Shane Greene SP | DET </v>
          </cell>
          <cell r="C158">
            <v>14.3</v>
          </cell>
          <cell r="D158">
            <v>3</v>
          </cell>
          <cell r="E158">
            <v>1</v>
          </cell>
        </row>
        <row r="159">
          <cell r="A159" t="str">
            <v>Kyle Ryan</v>
          </cell>
          <cell r="B159" t="str">
            <v>Kyle Ryan RP | DET</v>
          </cell>
          <cell r="C159">
            <v>17.3</v>
          </cell>
          <cell r="D159">
            <v>0</v>
          </cell>
          <cell r="E159">
            <v>0</v>
          </cell>
        </row>
        <row r="160">
          <cell r="A160" t="str">
            <v>Jesse Hahn</v>
          </cell>
          <cell r="B160" t="str">
            <v xml:space="preserve">Jesse Hahn SP | OAK </v>
          </cell>
          <cell r="C160">
            <v>18.7</v>
          </cell>
          <cell r="D160">
            <v>3</v>
          </cell>
          <cell r="E160">
            <v>2</v>
          </cell>
        </row>
        <row r="161">
          <cell r="A161" t="str">
            <v>Tommy Milone</v>
          </cell>
          <cell r="B161" t="str">
            <v>Tommy Milone SP | MIN</v>
          </cell>
          <cell r="C161">
            <v>23.3</v>
          </cell>
          <cell r="D161">
            <v>4</v>
          </cell>
          <cell r="E161">
            <v>0</v>
          </cell>
        </row>
        <row r="162">
          <cell r="A162" t="str">
            <v>Adam Morgan</v>
          </cell>
          <cell r="B162" t="str">
            <v xml:space="preserve">Adam Morgan SP | PHI </v>
          </cell>
          <cell r="C162">
            <v>19.7</v>
          </cell>
          <cell r="D162">
            <v>4</v>
          </cell>
          <cell r="E162">
            <v>1</v>
          </cell>
        </row>
        <row r="163">
          <cell r="A163" t="str">
            <v>Cesar Vargas</v>
          </cell>
          <cell r="B163" t="str">
            <v xml:space="preserve">Cesar Vargas RP | SD </v>
          </cell>
          <cell r="C163">
            <v>25.3</v>
          </cell>
          <cell r="D163">
            <v>5</v>
          </cell>
          <cell r="E163">
            <v>1</v>
          </cell>
        </row>
        <row r="164">
          <cell r="A164" t="str">
            <v>Wily Peralta</v>
          </cell>
          <cell r="B164" t="str">
            <v xml:space="preserve">Wily Peralta SP | MIL </v>
          </cell>
          <cell r="C164">
            <v>40.700000000000003</v>
          </cell>
          <cell r="D164">
            <v>8</v>
          </cell>
          <cell r="E164">
            <v>2</v>
          </cell>
        </row>
        <row r="165">
          <cell r="A165" t="str">
            <v>Bud Norris</v>
          </cell>
          <cell r="B165" t="str">
            <v>Bud Norris RP | ATL</v>
          </cell>
          <cell r="C165">
            <v>35.299999999999997</v>
          </cell>
          <cell r="D165">
            <v>5</v>
          </cell>
          <cell r="E165">
            <v>1</v>
          </cell>
        </row>
        <row r="166">
          <cell r="A166" t="str">
            <v>Brad Hand</v>
          </cell>
          <cell r="B166" t="str">
            <v>Brad Hand RP | SD</v>
          </cell>
          <cell r="C166">
            <v>19.3</v>
          </cell>
          <cell r="D166">
            <v>0</v>
          </cell>
          <cell r="E166">
            <v>0</v>
          </cell>
        </row>
        <row r="167">
          <cell r="A167" t="str">
            <v>Matt Bowman</v>
          </cell>
          <cell r="B167" t="str">
            <v>Matt Bowman SP | STL</v>
          </cell>
          <cell r="C167">
            <v>15</v>
          </cell>
          <cell r="D167">
            <v>0</v>
          </cell>
          <cell r="E167">
            <v>0</v>
          </cell>
        </row>
        <row r="168">
          <cell r="A168" t="str">
            <v>Chris Bassitt</v>
          </cell>
          <cell r="B168" t="str">
            <v xml:space="preserve">Chris Bassitt SP | OAK </v>
          </cell>
          <cell r="C168">
            <v>28</v>
          </cell>
          <cell r="D168">
            <v>5</v>
          </cell>
          <cell r="E168">
            <v>2</v>
          </cell>
        </row>
        <row r="169">
          <cell r="A169" t="str">
            <v>Brian Flynn</v>
          </cell>
          <cell r="B169" t="str">
            <v>Brian Flynn SP | KC</v>
          </cell>
          <cell r="C169">
            <v>7.3</v>
          </cell>
          <cell r="D169">
            <v>0</v>
          </cell>
          <cell r="E169">
            <v>0</v>
          </cell>
        </row>
        <row r="170">
          <cell r="A170" t="str">
            <v>Sean Manaea</v>
          </cell>
          <cell r="B170" t="str">
            <v xml:space="preserve">Sean Manaea SP | OAK </v>
          </cell>
          <cell r="C170">
            <v>19.3</v>
          </cell>
          <cell r="D170">
            <v>4</v>
          </cell>
          <cell r="E170">
            <v>1</v>
          </cell>
        </row>
        <row r="171">
          <cell r="A171" t="str">
            <v>Mike Pelfrey</v>
          </cell>
          <cell r="B171" t="str">
            <v xml:space="preserve">Mike Pelfrey SP | DET </v>
          </cell>
          <cell r="C171">
            <v>41</v>
          </cell>
          <cell r="D171">
            <v>8</v>
          </cell>
          <cell r="E171">
            <v>1</v>
          </cell>
        </row>
        <row r="172">
          <cell r="A172" t="str">
            <v>Shelby Miller</v>
          </cell>
          <cell r="B172" t="str">
            <v xml:space="preserve">Shelby Miller SP | ARI </v>
          </cell>
          <cell r="C172">
            <v>40.700000000000003</v>
          </cell>
          <cell r="D172">
            <v>9</v>
          </cell>
          <cell r="E172">
            <v>1</v>
          </cell>
        </row>
        <row r="173">
          <cell r="A173" t="str">
            <v>Trevor May</v>
          </cell>
          <cell r="B173" t="str">
            <v xml:space="preserve">Trevor May RP | MIN </v>
          </cell>
          <cell r="C173">
            <v>20.7</v>
          </cell>
          <cell r="D173">
            <v>0</v>
          </cell>
          <cell r="E173">
            <v>0</v>
          </cell>
        </row>
        <row r="174">
          <cell r="A174" t="str">
            <v>Yovani Gallardo</v>
          </cell>
          <cell r="B174" t="str">
            <v xml:space="preserve">Yovani Gallardo SP | BAL </v>
          </cell>
          <cell r="C174">
            <v>18</v>
          </cell>
          <cell r="D174">
            <v>4</v>
          </cell>
          <cell r="E174">
            <v>0</v>
          </cell>
        </row>
        <row r="175">
          <cell r="A175" t="str">
            <v>Drew Hutchison</v>
          </cell>
          <cell r="B175" t="str">
            <v>Drew Hutchison SP | TOR</v>
          </cell>
          <cell r="C175">
            <v>5.7</v>
          </cell>
          <cell r="D175">
            <v>1</v>
          </cell>
          <cell r="E175">
            <v>0</v>
          </cell>
        </row>
        <row r="176">
          <cell r="A176" t="str">
            <v>Jesse Chavez</v>
          </cell>
          <cell r="B176" t="str">
            <v xml:space="preserve">Jesse Chavez SP | TOR </v>
          </cell>
          <cell r="C176">
            <v>14.3</v>
          </cell>
          <cell r="D176">
            <v>0</v>
          </cell>
          <cell r="E176">
            <v>0</v>
          </cell>
        </row>
        <row r="177">
          <cell r="A177" t="str">
            <v>Matt Shoemaker</v>
          </cell>
          <cell r="B177" t="str">
            <v xml:space="preserve">Matt Shoemaker SP | LAA </v>
          </cell>
          <cell r="C177">
            <v>29.7</v>
          </cell>
          <cell r="D177">
            <v>7</v>
          </cell>
          <cell r="E177">
            <v>2</v>
          </cell>
        </row>
        <row r="178">
          <cell r="A178" t="str">
            <v>Buck Farmer</v>
          </cell>
          <cell r="B178" t="str">
            <v>Buck Farmer SP | DET</v>
          </cell>
          <cell r="C178">
            <v>8.3000000000000007</v>
          </cell>
          <cell r="D178">
            <v>0</v>
          </cell>
          <cell r="E178">
            <v>0</v>
          </cell>
        </row>
        <row r="179">
          <cell r="A179" t="str">
            <v>Jose Berrios</v>
          </cell>
          <cell r="B179" t="str">
            <v xml:space="preserve">Jose Berrios SP | MIN </v>
          </cell>
          <cell r="C179">
            <v>15</v>
          </cell>
          <cell r="D179">
            <v>4</v>
          </cell>
          <cell r="E179">
            <v>0</v>
          </cell>
        </row>
        <row r="180">
          <cell r="A180" t="str">
            <v>Sean O'Sullivan</v>
          </cell>
          <cell r="B180" t="str">
            <v xml:space="preserve">Sean O'Sullivan SP | BOS </v>
          </cell>
          <cell r="C180">
            <v>11.3</v>
          </cell>
          <cell r="D180">
            <v>2</v>
          </cell>
          <cell r="E180">
            <v>0</v>
          </cell>
        </row>
        <row r="181">
          <cell r="A181" t="str">
            <v>Warwick Saupold</v>
          </cell>
          <cell r="B181" t="str">
            <v>Warwick Saupold SP | DET</v>
          </cell>
          <cell r="C181">
            <v>3.3</v>
          </cell>
          <cell r="D181">
            <v>0</v>
          </cell>
          <cell r="E181">
            <v>0</v>
          </cell>
        </row>
        <row r="182">
          <cell r="A182" t="str">
            <v>Albert Suarez</v>
          </cell>
          <cell r="B182" t="str">
            <v>Albert Suarez SP | SF</v>
          </cell>
          <cell r="C182">
            <v>4</v>
          </cell>
          <cell r="D182">
            <v>0</v>
          </cell>
          <cell r="E182">
            <v>0</v>
          </cell>
        </row>
        <row r="183">
          <cell r="A183" t="str">
            <v>Miguel Gonzalez</v>
          </cell>
          <cell r="B183" t="str">
            <v xml:space="preserve">Miguel Gonzalez SP | CHW </v>
          </cell>
          <cell r="C183">
            <v>15.7</v>
          </cell>
          <cell r="D183">
            <v>3</v>
          </cell>
          <cell r="E183">
            <v>0</v>
          </cell>
        </row>
        <row r="184">
          <cell r="A184" t="str">
            <v>Archie Bradley</v>
          </cell>
          <cell r="B184" t="str">
            <v>Archie Bradley SP | ARI</v>
          </cell>
          <cell r="C184">
            <v>10.3</v>
          </cell>
          <cell r="D184">
            <v>2</v>
          </cell>
          <cell r="E184">
            <v>0</v>
          </cell>
        </row>
        <row r="185">
          <cell r="A185" t="str">
            <v>Jordan Lyles</v>
          </cell>
          <cell r="B185" t="str">
            <v>Jordan Lyles SP | COL</v>
          </cell>
          <cell r="C185">
            <v>17.7</v>
          </cell>
          <cell r="D185">
            <v>4</v>
          </cell>
          <cell r="E185">
            <v>1</v>
          </cell>
        </row>
        <row r="186">
          <cell r="A186" t="str">
            <v>John Gant</v>
          </cell>
          <cell r="B186" t="str">
            <v xml:space="preserve">John Gant SP | ATL </v>
          </cell>
          <cell r="C186">
            <v>7.7</v>
          </cell>
          <cell r="D186">
            <v>0</v>
          </cell>
          <cell r="E186">
            <v>0</v>
          </cell>
        </row>
        <row r="187">
          <cell r="A187" t="str">
            <v>Kris Medlen</v>
          </cell>
          <cell r="B187" t="str">
            <v xml:space="preserve">Kris Medlen SP | KC </v>
          </cell>
          <cell r="C187">
            <v>24.3</v>
          </cell>
          <cell r="D187">
            <v>6</v>
          </cell>
          <cell r="E187">
            <v>1</v>
          </cell>
        </row>
        <row r="188">
          <cell r="A188" t="str">
            <v>Ryan Weber</v>
          </cell>
          <cell r="B188" t="str">
            <v>Ryan Weber SP | ATL</v>
          </cell>
          <cell r="C188">
            <v>7.7</v>
          </cell>
          <cell r="D188">
            <v>0</v>
          </cell>
          <cell r="E188">
            <v>0</v>
          </cell>
        </row>
        <row r="189">
          <cell r="A189" t="str">
            <v>Blake Snell</v>
          </cell>
          <cell r="B189" t="str">
            <v>Blake Snell SP | TB</v>
          </cell>
          <cell r="C189">
            <v>5</v>
          </cell>
          <cell r="D189">
            <v>1</v>
          </cell>
          <cell r="E189">
            <v>0</v>
          </cell>
        </row>
        <row r="190">
          <cell r="A190" t="str">
            <v>Jorge De</v>
          </cell>
          <cell r="B190" t="str">
            <v xml:space="preserve">Jorge De La Rosa SP | COL </v>
          </cell>
          <cell r="C190">
            <v>20.3</v>
          </cell>
          <cell r="D190">
            <v>5</v>
          </cell>
          <cell r="E190">
            <v>1</v>
          </cell>
        </row>
        <row r="191">
          <cell r="A191" t="str">
            <v>Luis Perdomo</v>
          </cell>
          <cell r="B191" t="str">
            <v>Luis Perdomo SP | SD</v>
          </cell>
          <cell r="C191">
            <v>15.7</v>
          </cell>
          <cell r="D191">
            <v>1</v>
          </cell>
          <cell r="E191">
            <v>0</v>
          </cell>
        </row>
        <row r="192">
          <cell r="A192" t="str">
            <v>Jon Moscot</v>
          </cell>
          <cell r="B192" t="str">
            <v xml:space="preserve">Jon Moscot SP | CIN </v>
          </cell>
          <cell r="C192">
            <v>15.7</v>
          </cell>
          <cell r="D192">
            <v>3</v>
          </cell>
          <cell r="E192">
            <v>0</v>
          </cell>
        </row>
        <row r="193">
          <cell r="A193" t="str">
            <v>Joe Kelly</v>
          </cell>
          <cell r="B193" t="str">
            <v xml:space="preserve">Joe Kelly SP | BOS </v>
          </cell>
          <cell r="C193">
            <v>8.6999999999999993</v>
          </cell>
          <cell r="D193">
            <v>3</v>
          </cell>
          <cell r="E193">
            <v>0</v>
          </cell>
        </row>
        <row r="194">
          <cell r="A194" t="str">
            <v>Cody Anderson</v>
          </cell>
          <cell r="B194" t="str">
            <v xml:space="preserve">Cody Anderson SP | CLE </v>
          </cell>
          <cell r="C194">
            <v>32.700000000000003</v>
          </cell>
          <cell r="D194">
            <v>6</v>
          </cell>
          <cell r="E194">
            <v>1</v>
          </cell>
        </row>
        <row r="195">
          <cell r="A195" t="str">
            <v>John Lamb</v>
          </cell>
          <cell r="B195" t="str">
            <v xml:space="preserve">John Lamb SP | CIN </v>
          </cell>
          <cell r="C195">
            <v>14</v>
          </cell>
          <cell r="D195">
            <v>3</v>
          </cell>
          <cell r="E195">
            <v>1</v>
          </cell>
        </row>
        <row r="196">
          <cell r="A196" t="str">
            <v>Mike Clevinger</v>
          </cell>
          <cell r="B196" t="str">
            <v xml:space="preserve">Mike Clevinger SP | CLE </v>
          </cell>
          <cell r="C196">
            <v>5.3</v>
          </cell>
          <cell r="D196">
            <v>1</v>
          </cell>
          <cell r="E196">
            <v>0</v>
          </cell>
        </row>
        <row r="197">
          <cell r="A197" t="str">
            <v>Matt Boyd</v>
          </cell>
          <cell r="B197" t="str">
            <v>Matt Boyd SP | DET</v>
          </cell>
          <cell r="C197">
            <v>4.7</v>
          </cell>
          <cell r="D197">
            <v>0</v>
          </cell>
          <cell r="E197">
            <v>0</v>
          </cell>
        </row>
        <row r="198">
          <cell r="A198" t="str">
            <v>Henry Owens</v>
          </cell>
          <cell r="B198" t="str">
            <v xml:space="preserve">Henry Owens SP | BOS </v>
          </cell>
          <cell r="C198">
            <v>12.3</v>
          </cell>
          <cell r="D198">
            <v>3</v>
          </cell>
          <cell r="E198">
            <v>1</v>
          </cell>
        </row>
        <row r="199">
          <cell r="A199" t="str">
            <v>Luis Severino</v>
          </cell>
          <cell r="B199" t="str">
            <v xml:space="preserve">Luis Severino SP | NYY </v>
          </cell>
          <cell r="C199">
            <v>35</v>
          </cell>
          <cell r="D199">
            <v>7</v>
          </cell>
          <cell r="E199">
            <v>2</v>
          </cell>
        </row>
        <row r="200">
          <cell r="A200" t="str">
            <v>Tyler Cravy</v>
          </cell>
          <cell r="B200" t="str">
            <v>Tyler Cravy SP | MIL</v>
          </cell>
          <cell r="C200">
            <v>9.6999999999999993</v>
          </cell>
          <cell r="D200">
            <v>1</v>
          </cell>
          <cell r="E200">
            <v>0</v>
          </cell>
        </row>
        <row r="201">
          <cell r="A201" t="str">
            <v>Andrew Heaney</v>
          </cell>
          <cell r="B201" t="str">
            <v xml:space="preserve">Andrew Heaney SP | LAA </v>
          </cell>
          <cell r="C201">
            <v>6</v>
          </cell>
          <cell r="D201">
            <v>1</v>
          </cell>
          <cell r="E201">
            <v>0</v>
          </cell>
        </row>
        <row r="202">
          <cell r="A202" t="str">
            <v>Pat Dean</v>
          </cell>
          <cell r="B202" t="str">
            <v xml:space="preserve">Pat Dean SP | MIN </v>
          </cell>
          <cell r="C202">
            <v>8</v>
          </cell>
          <cell r="D202">
            <v>0</v>
          </cell>
          <cell r="E202">
            <v>0</v>
          </cell>
        </row>
        <row r="203">
          <cell r="A203" t="str">
            <v>Anthony Ranaudo</v>
          </cell>
          <cell r="B203" t="str">
            <v>Anthony Ranaudo SP | CHW</v>
          </cell>
          <cell r="C203">
            <v>3.7</v>
          </cell>
          <cell r="D203">
            <v>0</v>
          </cell>
          <cell r="E203">
            <v>0</v>
          </cell>
        </row>
        <row r="204">
          <cell r="A204" t="str">
            <v>Luis Cessa</v>
          </cell>
          <cell r="B204" t="str">
            <v xml:space="preserve">Luis Cessa SP | NYY </v>
          </cell>
          <cell r="C204">
            <v>2</v>
          </cell>
          <cell r="D204">
            <v>0</v>
          </cell>
          <cell r="E204">
            <v>0</v>
          </cell>
        </row>
        <row r="205">
          <cell r="A205" t="str">
            <v>John Danks</v>
          </cell>
          <cell r="B205" t="str">
            <v>John Danks SP | CHW</v>
          </cell>
          <cell r="C205">
            <v>22.3</v>
          </cell>
          <cell r="D205">
            <v>4</v>
          </cell>
          <cell r="E205">
            <v>1</v>
          </cell>
        </row>
        <row r="206">
          <cell r="A206" t="str">
            <v>Casey Kelly</v>
          </cell>
          <cell r="B206" t="str">
            <v>Casey Kelly SP | ATL</v>
          </cell>
          <cell r="C206">
            <v>3</v>
          </cell>
          <cell r="D206">
            <v>0</v>
          </cell>
          <cell r="E206">
            <v>0</v>
          </cell>
        </row>
        <row r="207">
          <cell r="A207" t="str">
            <v>Kyle Gibson</v>
          </cell>
          <cell r="B207" t="str">
            <v xml:space="preserve">Kyle Gibson SP | MIN </v>
          </cell>
          <cell r="C207">
            <v>20.7</v>
          </cell>
          <cell r="D207">
            <v>4</v>
          </cell>
          <cell r="E207">
            <v>1</v>
          </cell>
        </row>
        <row r="208">
          <cell r="A208" t="str">
            <v>Taylor Rogers</v>
          </cell>
          <cell r="B208" t="str">
            <v xml:space="preserve">Taylor Rogers SP | MIN </v>
          </cell>
          <cell r="C208">
            <v>2.7</v>
          </cell>
          <cell r="D208">
            <v>0</v>
          </cell>
          <cell r="E208">
            <v>0</v>
          </cell>
        </row>
        <row r="209">
          <cell r="A209" t="str">
            <v>Ross Detwiler</v>
          </cell>
          <cell r="B209" t="str">
            <v>Ross Detwiler RP | CLE</v>
          </cell>
          <cell r="C209">
            <v>4.7</v>
          </cell>
          <cell r="D209">
            <v>0</v>
          </cell>
          <cell r="E209">
            <v>0</v>
          </cell>
        </row>
        <row r="210">
          <cell r="A210" t="str">
            <v>Daniel Norris</v>
          </cell>
          <cell r="B210" t="str">
            <v>Daniel Norris SP | DET</v>
          </cell>
          <cell r="C210">
            <v>1</v>
          </cell>
          <cell r="D210">
            <v>0</v>
          </cell>
          <cell r="E210">
            <v>0</v>
          </cell>
        </row>
        <row r="211">
          <cell r="A211" t="str">
            <v>Lance McCullers</v>
          </cell>
          <cell r="B211" t="str">
            <v>Lance McCullers SP | HOU</v>
          </cell>
          <cell r="C211">
            <v>4.7</v>
          </cell>
          <cell r="D211">
            <v>1</v>
          </cell>
          <cell r="E211">
            <v>0</v>
          </cell>
        </row>
        <row r="212">
          <cell r="A212" t="str">
            <v>Erik Johnson</v>
          </cell>
          <cell r="B212" t="str">
            <v xml:space="preserve">Erik Johnson SP | CHW </v>
          </cell>
          <cell r="C212">
            <v>5</v>
          </cell>
          <cell r="D212">
            <v>1</v>
          </cell>
          <cell r="E212">
            <v>0</v>
          </cell>
        </row>
        <row r="213">
          <cell r="A213" t="str">
            <v>Alex Capaul</v>
          </cell>
          <cell r="B213" t="str">
            <v>Alex Capaul SP | ARI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Dylan Baker</v>
          </cell>
          <cell r="B214" t="str">
            <v>Dylan Baker SP | CLE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Josh Lindblom</v>
          </cell>
          <cell r="B215" t="str">
            <v>Josh Lindblom SP | PIT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Robert Whitenack</v>
          </cell>
          <cell r="B216" t="str">
            <v>Robert Whitenack SP | CLE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Sean Reid-Foley</v>
          </cell>
          <cell r="B217" t="str">
            <v>Sean Reid-Foley SP | TOR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Tanner Rainey</v>
          </cell>
          <cell r="B218" t="str">
            <v>Tanner Rainey SP | CIN</v>
          </cell>
          <cell r="C218">
            <v>0</v>
          </cell>
          <cell r="D218">
            <v>0</v>
          </cell>
          <cell r="E218">
            <v>0</v>
          </cell>
        </row>
        <row r="219">
          <cell r="A219" t="str">
            <v>Cody Ponce</v>
          </cell>
          <cell r="B219" t="str">
            <v xml:space="preserve">Cody Ponce SP | MIL 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Jose Leclerc</v>
          </cell>
          <cell r="B220" t="str">
            <v>Jose Leclerc SP | TEX</v>
          </cell>
          <cell r="C220">
            <v>0</v>
          </cell>
          <cell r="D220">
            <v>0</v>
          </cell>
          <cell r="E220">
            <v>0</v>
          </cell>
        </row>
        <row r="221">
          <cell r="A221" t="str">
            <v>Walker Buehler</v>
          </cell>
          <cell r="B221" t="str">
            <v xml:space="preserve">Walker Buehler SP | LAD 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Domingo German</v>
          </cell>
          <cell r="B222" t="str">
            <v xml:space="preserve">Domingo German SP | NYY </v>
          </cell>
          <cell r="C222">
            <v>0</v>
          </cell>
          <cell r="D222">
            <v>0</v>
          </cell>
          <cell r="E222">
            <v>0</v>
          </cell>
        </row>
        <row r="223">
          <cell r="A223" t="str">
            <v>Nick Neidert</v>
          </cell>
          <cell r="B223" t="str">
            <v>Nick Neidert SP | SEA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Lay Batista</v>
          </cell>
          <cell r="B224" t="str">
            <v>Lay Batista SP | ATL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Jason Vargas</v>
          </cell>
          <cell r="B225" t="str">
            <v xml:space="preserve">Jason Vargas SP | KC 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Doug Mathis</v>
          </cell>
          <cell r="B226" t="str">
            <v>Doug Mathis SP | TEX</v>
          </cell>
          <cell r="C226">
            <v>0</v>
          </cell>
          <cell r="D226">
            <v>0</v>
          </cell>
          <cell r="E226">
            <v>0</v>
          </cell>
        </row>
        <row r="227">
          <cell r="A227" t="str">
            <v>Matt Crouse</v>
          </cell>
          <cell r="B227" t="str">
            <v>Matt Crouse SP | DET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Jacob Pettit</v>
          </cell>
          <cell r="B228" t="str">
            <v>Jacob Pettit SP | BAL</v>
          </cell>
          <cell r="C228">
            <v>0</v>
          </cell>
          <cell r="D228">
            <v>0</v>
          </cell>
          <cell r="E228">
            <v>0</v>
          </cell>
        </row>
        <row r="229">
          <cell r="A229" t="str">
            <v>Michael Lorenzen</v>
          </cell>
          <cell r="B229" t="str">
            <v xml:space="preserve">Michael Lorenzen SP | CIN </v>
          </cell>
          <cell r="C229">
            <v>0</v>
          </cell>
          <cell r="D229">
            <v>0</v>
          </cell>
          <cell r="E229">
            <v>0</v>
          </cell>
        </row>
        <row r="230">
          <cell r="A230" t="str">
            <v>Antonio Santillan</v>
          </cell>
          <cell r="B230" t="str">
            <v>Antonio Santillan SP | CIN</v>
          </cell>
          <cell r="C230">
            <v>0</v>
          </cell>
          <cell r="D230">
            <v>0</v>
          </cell>
          <cell r="E230">
            <v>0</v>
          </cell>
        </row>
        <row r="231">
          <cell r="A231" t="str">
            <v>Drew Granier</v>
          </cell>
          <cell r="B231" t="str">
            <v>Drew Granier SP | OAK</v>
          </cell>
          <cell r="C231">
            <v>0</v>
          </cell>
          <cell r="D231">
            <v>0</v>
          </cell>
          <cell r="E231">
            <v>0</v>
          </cell>
        </row>
        <row r="232">
          <cell r="A232" t="str">
            <v>Marcus Walden</v>
          </cell>
          <cell r="B232" t="str">
            <v>Marcus Walden SP | MIN</v>
          </cell>
          <cell r="C232">
            <v>0</v>
          </cell>
          <cell r="D232">
            <v>0</v>
          </cell>
          <cell r="E232">
            <v>0</v>
          </cell>
        </row>
        <row r="233">
          <cell r="A233" t="str">
            <v>Greg Reynolds</v>
          </cell>
          <cell r="B233" t="str">
            <v>Greg Reynolds SP | CIN</v>
          </cell>
          <cell r="C233">
            <v>0</v>
          </cell>
          <cell r="D233">
            <v>0</v>
          </cell>
          <cell r="E233">
            <v>0</v>
          </cell>
        </row>
        <row r="234">
          <cell r="A234" t="str">
            <v>Will Roberts</v>
          </cell>
          <cell r="B234" t="str">
            <v>Will Roberts SP | CLE</v>
          </cell>
          <cell r="C234">
            <v>0</v>
          </cell>
          <cell r="D234">
            <v>0</v>
          </cell>
          <cell r="E234">
            <v>0</v>
          </cell>
        </row>
        <row r="235">
          <cell r="A235" t="str">
            <v>Luis Mendoza</v>
          </cell>
          <cell r="B235" t="str">
            <v>Luis Mendoza SP | KC</v>
          </cell>
          <cell r="C235">
            <v>0</v>
          </cell>
          <cell r="D235">
            <v>0</v>
          </cell>
          <cell r="E235">
            <v>0</v>
          </cell>
        </row>
        <row r="236">
          <cell r="A236" t="str">
            <v>Jon Harris</v>
          </cell>
          <cell r="B236" t="str">
            <v>Jon Harris SP | TOR</v>
          </cell>
          <cell r="C236">
            <v>0</v>
          </cell>
          <cell r="D236">
            <v>0</v>
          </cell>
          <cell r="E236">
            <v>0</v>
          </cell>
        </row>
        <row r="237">
          <cell r="A237" t="str">
            <v>Chris Kohler</v>
          </cell>
          <cell r="B237" t="str">
            <v>Chris Kohler SP | OAK</v>
          </cell>
          <cell r="C237">
            <v>0</v>
          </cell>
          <cell r="D237">
            <v>0</v>
          </cell>
          <cell r="E237">
            <v>0</v>
          </cell>
        </row>
        <row r="238">
          <cell r="A238" t="str">
            <v>Shaun Marcum</v>
          </cell>
          <cell r="B238" t="str">
            <v>Shaun Marcum SP | CLE</v>
          </cell>
          <cell r="C238">
            <v>0</v>
          </cell>
          <cell r="D238">
            <v>0</v>
          </cell>
          <cell r="E238">
            <v>0</v>
          </cell>
        </row>
        <row r="239">
          <cell r="A239" t="str">
            <v>Jordan Johnson</v>
          </cell>
          <cell r="B239" t="str">
            <v>Jordan Johnson SP | SF</v>
          </cell>
          <cell r="C239">
            <v>0</v>
          </cell>
          <cell r="D239">
            <v>0</v>
          </cell>
          <cell r="E239">
            <v>0</v>
          </cell>
        </row>
        <row r="240">
          <cell r="A240" t="str">
            <v>Matt Magill</v>
          </cell>
          <cell r="B240" t="str">
            <v xml:space="preserve">Matt Magill SP | CIN 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Jharel Cotton</v>
          </cell>
          <cell r="B241" t="str">
            <v>Jharel Cotton SP | LAD</v>
          </cell>
          <cell r="C241">
            <v>0</v>
          </cell>
          <cell r="D241">
            <v>0</v>
          </cell>
          <cell r="E241">
            <v>0</v>
          </cell>
        </row>
        <row r="242">
          <cell r="A242" t="str">
            <v>P.J. Walters</v>
          </cell>
          <cell r="B242" t="str">
            <v>P.J. Walters SP | PHI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Tyler Pill</v>
          </cell>
          <cell r="B243" t="str">
            <v>Tyler Pill SP | NYM</v>
          </cell>
          <cell r="C243">
            <v>0</v>
          </cell>
          <cell r="D243">
            <v>0</v>
          </cell>
          <cell r="E243">
            <v>0</v>
          </cell>
        </row>
        <row r="244">
          <cell r="A244" t="str">
            <v>Miles Mikolas</v>
          </cell>
          <cell r="B244" t="str">
            <v>Miles Mikolas SP | TEX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Carlos Frias</v>
          </cell>
          <cell r="B245" t="str">
            <v>Carlos Frias SP | LAD</v>
          </cell>
          <cell r="C245">
            <v>0</v>
          </cell>
          <cell r="D245">
            <v>0</v>
          </cell>
          <cell r="E245">
            <v>0</v>
          </cell>
        </row>
        <row r="246">
          <cell r="A246" t="str">
            <v>Mitch Brown</v>
          </cell>
          <cell r="B246" t="str">
            <v>Mitch Brown SP | CLE</v>
          </cell>
          <cell r="C246">
            <v>0</v>
          </cell>
          <cell r="D246">
            <v>0</v>
          </cell>
          <cell r="E246">
            <v>0</v>
          </cell>
        </row>
        <row r="247">
          <cell r="A247" t="str">
            <v>Raymond Hernandez</v>
          </cell>
          <cell r="B247" t="str">
            <v>Raymond Hernandez SP | ARI</v>
          </cell>
          <cell r="C247">
            <v>0</v>
          </cell>
          <cell r="D247">
            <v>0</v>
          </cell>
          <cell r="E247">
            <v>0</v>
          </cell>
        </row>
        <row r="248">
          <cell r="A248" t="str">
            <v>Steve Garrison</v>
          </cell>
          <cell r="B248" t="str">
            <v>Steve Garrison SP | ARI</v>
          </cell>
          <cell r="C248">
            <v>0</v>
          </cell>
          <cell r="D248">
            <v>0</v>
          </cell>
          <cell r="E248">
            <v>0</v>
          </cell>
        </row>
        <row r="249">
          <cell r="A249" t="str">
            <v>Red Patterson</v>
          </cell>
          <cell r="B249" t="str">
            <v>Red Patterson SP | LAD</v>
          </cell>
          <cell r="C249">
            <v>0</v>
          </cell>
          <cell r="D249">
            <v>0</v>
          </cell>
          <cell r="E249">
            <v>0</v>
          </cell>
        </row>
        <row r="250">
          <cell r="A250" t="str">
            <v>Justin Hancock</v>
          </cell>
          <cell r="B250" t="str">
            <v>Justin Hancock SP | SD</v>
          </cell>
          <cell r="C250">
            <v>0</v>
          </cell>
          <cell r="D250">
            <v>0</v>
          </cell>
          <cell r="E250">
            <v>0</v>
          </cell>
        </row>
        <row r="251">
          <cell r="A251" t="str">
            <v>C.J. Wilson</v>
          </cell>
          <cell r="B251" t="str">
            <v xml:space="preserve">C.J. Wilson SP | LAA </v>
          </cell>
          <cell r="C251">
            <v>0</v>
          </cell>
          <cell r="D251">
            <v>0</v>
          </cell>
          <cell r="E251">
            <v>0</v>
          </cell>
        </row>
        <row r="252">
          <cell r="A252" t="str">
            <v>Antonio Senzatela</v>
          </cell>
          <cell r="B252" t="str">
            <v xml:space="preserve">Antonio Senzatela SP | COL </v>
          </cell>
          <cell r="C252">
            <v>0</v>
          </cell>
          <cell r="D252">
            <v>0</v>
          </cell>
          <cell r="E252">
            <v>0</v>
          </cell>
        </row>
        <row r="253">
          <cell r="A253" t="str">
            <v>Jacob Turner</v>
          </cell>
          <cell r="B253" t="str">
            <v>Jacob Turner SP | CHW</v>
          </cell>
          <cell r="C253">
            <v>0</v>
          </cell>
          <cell r="D253">
            <v>0</v>
          </cell>
          <cell r="E253">
            <v>0</v>
          </cell>
        </row>
        <row r="254">
          <cell r="A254" t="str">
            <v>Fernando Nieve</v>
          </cell>
          <cell r="B254" t="str">
            <v>Fernando Nieve SP | OAK</v>
          </cell>
          <cell r="C254">
            <v>0</v>
          </cell>
          <cell r="D254">
            <v>0</v>
          </cell>
          <cell r="E254">
            <v>0</v>
          </cell>
        </row>
        <row r="255">
          <cell r="A255" t="str">
            <v>Brian Mazone</v>
          </cell>
          <cell r="B255" t="str">
            <v>Brian Mazone SP | LAD</v>
          </cell>
          <cell r="C255">
            <v>0</v>
          </cell>
          <cell r="D255">
            <v>0</v>
          </cell>
          <cell r="E255">
            <v>0</v>
          </cell>
        </row>
        <row r="256">
          <cell r="A256" t="str">
            <v>Joe Wieland</v>
          </cell>
          <cell r="B256" t="str">
            <v>Joe Wieland SP | SEA</v>
          </cell>
          <cell r="C256">
            <v>0</v>
          </cell>
          <cell r="D256">
            <v>0</v>
          </cell>
          <cell r="E256">
            <v>0</v>
          </cell>
        </row>
        <row r="257">
          <cell r="A257" t="str">
            <v>Johnny Hellweg</v>
          </cell>
          <cell r="B257" t="str">
            <v>Johnny Hellweg SP | SD</v>
          </cell>
          <cell r="C257">
            <v>0</v>
          </cell>
          <cell r="D257">
            <v>0</v>
          </cell>
          <cell r="E257">
            <v>0</v>
          </cell>
        </row>
        <row r="258">
          <cell r="A258" t="str">
            <v>Brandon Mann</v>
          </cell>
          <cell r="B258" t="str">
            <v xml:space="preserve">Brandon Mann SP | PIT </v>
          </cell>
          <cell r="C258">
            <v>0</v>
          </cell>
          <cell r="D258">
            <v>0</v>
          </cell>
          <cell r="E258">
            <v>0</v>
          </cell>
        </row>
        <row r="259">
          <cell r="A259" t="str">
            <v>Kyle Winkler</v>
          </cell>
          <cell r="B259" t="str">
            <v>Kyle Winkler SP | ARI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David Holmberg</v>
          </cell>
          <cell r="B260" t="str">
            <v>David Holmberg SP | ATL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Brandon Morrow</v>
          </cell>
          <cell r="B261" t="str">
            <v xml:space="preserve">Brandon Morrow SP | SD </v>
          </cell>
          <cell r="C261">
            <v>0</v>
          </cell>
          <cell r="D261">
            <v>0</v>
          </cell>
          <cell r="E261">
            <v>0</v>
          </cell>
        </row>
        <row r="262">
          <cell r="A262" t="str">
            <v>Marco Duarte</v>
          </cell>
          <cell r="B262" t="str">
            <v>Marco Duarte SP | BOS</v>
          </cell>
          <cell r="C262">
            <v>0</v>
          </cell>
          <cell r="D262">
            <v>0</v>
          </cell>
          <cell r="E262">
            <v>0</v>
          </cell>
        </row>
        <row r="263">
          <cell r="A263" t="str">
            <v>Daniel Corcino</v>
          </cell>
          <cell r="B263" t="str">
            <v>Daniel Corcino SP | LAD</v>
          </cell>
          <cell r="C263">
            <v>0</v>
          </cell>
          <cell r="D263">
            <v>0</v>
          </cell>
          <cell r="E263">
            <v>0</v>
          </cell>
        </row>
        <row r="264">
          <cell r="A264" t="str">
            <v>Yohander Mendez</v>
          </cell>
          <cell r="B264" t="str">
            <v>Yohander Mendez SP | TEX</v>
          </cell>
          <cell r="C264">
            <v>0</v>
          </cell>
          <cell r="D264">
            <v>0</v>
          </cell>
          <cell r="E264">
            <v>0</v>
          </cell>
        </row>
        <row r="265">
          <cell r="A265" t="str">
            <v>Greg Nappo</v>
          </cell>
          <cell r="B265" t="str">
            <v>Greg Nappo SP | MIA</v>
          </cell>
          <cell r="C265">
            <v>0</v>
          </cell>
          <cell r="D265">
            <v>0</v>
          </cell>
          <cell r="E265">
            <v>0</v>
          </cell>
        </row>
        <row r="266">
          <cell r="A266" t="str">
            <v>Lucas Sims</v>
          </cell>
          <cell r="B266" t="str">
            <v>Lucas Sims SP | ATL</v>
          </cell>
          <cell r="C266">
            <v>0</v>
          </cell>
          <cell r="D266">
            <v>0</v>
          </cell>
          <cell r="E266">
            <v>0</v>
          </cell>
        </row>
        <row r="267">
          <cell r="A267" t="str">
            <v>Gabriel Ynoa</v>
          </cell>
          <cell r="B267" t="str">
            <v>Gabriel Ynoa SP | NYM</v>
          </cell>
          <cell r="C267">
            <v>0</v>
          </cell>
          <cell r="D267">
            <v>0</v>
          </cell>
          <cell r="E267">
            <v>0</v>
          </cell>
        </row>
        <row r="268">
          <cell r="A268" t="str">
            <v>Kohl Stewart</v>
          </cell>
          <cell r="B268" t="str">
            <v>Kohl Stewart SP | MIN</v>
          </cell>
          <cell r="C268">
            <v>0</v>
          </cell>
          <cell r="D268">
            <v>0</v>
          </cell>
          <cell r="E268">
            <v>0</v>
          </cell>
        </row>
        <row r="269">
          <cell r="A269" t="str">
            <v>Nick Tepesch</v>
          </cell>
          <cell r="B269" t="str">
            <v>Nick Tepesch SP | TEX</v>
          </cell>
          <cell r="C269">
            <v>0</v>
          </cell>
          <cell r="D269">
            <v>0</v>
          </cell>
          <cell r="E269">
            <v>0</v>
          </cell>
        </row>
        <row r="270">
          <cell r="A270" t="str">
            <v>Brandon McCarthy</v>
          </cell>
          <cell r="B270" t="str">
            <v xml:space="preserve">Brandon McCarthy SP | LAD </v>
          </cell>
          <cell r="C270">
            <v>0</v>
          </cell>
          <cell r="D270">
            <v>0</v>
          </cell>
          <cell r="E270">
            <v>0</v>
          </cell>
        </row>
        <row r="271">
          <cell r="A271" t="str">
            <v>Randy Leek</v>
          </cell>
          <cell r="B271" t="str">
            <v>Randy Leek SP | STL</v>
          </cell>
          <cell r="C271">
            <v>0</v>
          </cell>
          <cell r="D271">
            <v>0</v>
          </cell>
          <cell r="E271">
            <v>0</v>
          </cell>
        </row>
        <row r="272">
          <cell r="A272" t="str">
            <v>Sam Selman</v>
          </cell>
          <cell r="B272" t="str">
            <v>Sam Selman SP | KC</v>
          </cell>
          <cell r="C272">
            <v>0</v>
          </cell>
          <cell r="D272">
            <v>0</v>
          </cell>
          <cell r="E272">
            <v>0</v>
          </cell>
        </row>
        <row r="273">
          <cell r="A273" t="str">
            <v>Michael Soroka</v>
          </cell>
          <cell r="B273" t="str">
            <v>Michael Soroka SP | ATL</v>
          </cell>
          <cell r="C273">
            <v>0</v>
          </cell>
          <cell r="D273">
            <v>0</v>
          </cell>
          <cell r="E273">
            <v>0</v>
          </cell>
        </row>
        <row r="274">
          <cell r="A274" t="str">
            <v>Yadel Marti</v>
          </cell>
          <cell r="B274" t="str">
            <v>Yadel Marti SP | OAK</v>
          </cell>
          <cell r="C274">
            <v>0</v>
          </cell>
          <cell r="D274">
            <v>0</v>
          </cell>
          <cell r="E274">
            <v>0</v>
          </cell>
        </row>
        <row r="275">
          <cell r="A275" t="str">
            <v>Phillippe Aumont</v>
          </cell>
          <cell r="B275" t="str">
            <v>Phillippe Aumont SP | CHW</v>
          </cell>
          <cell r="C275">
            <v>0</v>
          </cell>
          <cell r="D275">
            <v>0</v>
          </cell>
          <cell r="E275">
            <v>0</v>
          </cell>
        </row>
        <row r="276">
          <cell r="A276" t="str">
            <v>Alfredo Simon</v>
          </cell>
          <cell r="B276" t="str">
            <v xml:space="preserve">Alfredo Simon SP | CIN </v>
          </cell>
          <cell r="C276">
            <v>31.3</v>
          </cell>
          <cell r="D276">
            <v>7</v>
          </cell>
          <cell r="E276">
            <v>2</v>
          </cell>
        </row>
        <row r="277">
          <cell r="A277" t="str">
            <v>Taylor Guerrieri</v>
          </cell>
          <cell r="B277" t="str">
            <v>Taylor Guerrieri SP | TB</v>
          </cell>
          <cell r="C277">
            <v>0</v>
          </cell>
          <cell r="D277">
            <v>0</v>
          </cell>
          <cell r="E277">
            <v>0</v>
          </cell>
        </row>
        <row r="278">
          <cell r="A278" t="str">
            <v>Nestor Molina</v>
          </cell>
          <cell r="B278" t="str">
            <v>Nestor Molina SP | SF</v>
          </cell>
          <cell r="C278">
            <v>0</v>
          </cell>
          <cell r="D278">
            <v>0</v>
          </cell>
          <cell r="E278">
            <v>0</v>
          </cell>
        </row>
        <row r="279">
          <cell r="A279" t="str">
            <v>Jonathan Hernandez</v>
          </cell>
          <cell r="B279" t="str">
            <v>Jonathan Hernandez SP | TEX</v>
          </cell>
          <cell r="C279">
            <v>0</v>
          </cell>
          <cell r="D279">
            <v>0</v>
          </cell>
          <cell r="E279">
            <v>0</v>
          </cell>
        </row>
        <row r="280">
          <cell r="A280" t="str">
            <v>Graham Godfrey</v>
          </cell>
          <cell r="B280" t="str">
            <v>Graham Godfrey SP | BOS</v>
          </cell>
          <cell r="C280">
            <v>0</v>
          </cell>
          <cell r="D280">
            <v>0</v>
          </cell>
          <cell r="E280">
            <v>0</v>
          </cell>
        </row>
        <row r="281">
          <cell r="A281" t="str">
            <v>Brad Meyers</v>
          </cell>
          <cell r="B281" t="str">
            <v>Brad Meyers SP | NYY</v>
          </cell>
          <cell r="C281">
            <v>0</v>
          </cell>
          <cell r="D281">
            <v>0</v>
          </cell>
          <cell r="E281">
            <v>0</v>
          </cell>
        </row>
        <row r="282">
          <cell r="A282" t="str">
            <v>Will Inman</v>
          </cell>
          <cell r="B282" t="str">
            <v>Will Inman SP | TB</v>
          </cell>
          <cell r="C282">
            <v>0</v>
          </cell>
          <cell r="D282">
            <v>0</v>
          </cell>
          <cell r="E282">
            <v>0</v>
          </cell>
        </row>
        <row r="283">
          <cell r="A283" t="str">
            <v>Matt Palmer</v>
          </cell>
          <cell r="B283" t="str">
            <v>Matt Palmer SP | SEA</v>
          </cell>
          <cell r="C283">
            <v>0</v>
          </cell>
          <cell r="D283">
            <v>0</v>
          </cell>
          <cell r="E283">
            <v>0</v>
          </cell>
        </row>
        <row r="284">
          <cell r="A284" t="str">
            <v>Wade Korpi</v>
          </cell>
          <cell r="B284" t="str">
            <v>Wade Korpi SP | MIA</v>
          </cell>
          <cell r="C284">
            <v>0</v>
          </cell>
          <cell r="D284">
            <v>0</v>
          </cell>
          <cell r="E284">
            <v>0</v>
          </cell>
        </row>
        <row r="285">
          <cell r="A285" t="str">
            <v>Alec Grosser</v>
          </cell>
          <cell r="B285" t="str">
            <v>Alec Grosser SP | ATL</v>
          </cell>
          <cell r="C285">
            <v>0</v>
          </cell>
          <cell r="D285">
            <v>0</v>
          </cell>
          <cell r="E285">
            <v>0</v>
          </cell>
        </row>
        <row r="286">
          <cell r="A286" t="str">
            <v>Luis Diaz</v>
          </cell>
          <cell r="B286" t="str">
            <v>Luis Diaz SP | SD</v>
          </cell>
          <cell r="C286">
            <v>0</v>
          </cell>
          <cell r="D286">
            <v>0</v>
          </cell>
          <cell r="E286">
            <v>0</v>
          </cell>
        </row>
        <row r="287">
          <cell r="A287" t="str">
            <v>Mark Sappington</v>
          </cell>
          <cell r="B287" t="str">
            <v>Mark Sappington SP | TB</v>
          </cell>
          <cell r="C287">
            <v>0</v>
          </cell>
          <cell r="D287">
            <v>0</v>
          </cell>
          <cell r="E287">
            <v>0</v>
          </cell>
        </row>
        <row r="288">
          <cell r="A288" t="str">
            <v>Danny Hultzen</v>
          </cell>
          <cell r="B288" t="str">
            <v xml:space="preserve">Danny Hultzen SP | SEA </v>
          </cell>
          <cell r="C288">
            <v>0</v>
          </cell>
          <cell r="D288">
            <v>0</v>
          </cell>
          <cell r="E288">
            <v>0</v>
          </cell>
        </row>
        <row r="289">
          <cell r="A289" t="str">
            <v>Cody Reed</v>
          </cell>
          <cell r="B289" t="str">
            <v>Cody Reed SP | CIN</v>
          </cell>
          <cell r="C289">
            <v>0</v>
          </cell>
          <cell r="D289">
            <v>0</v>
          </cell>
          <cell r="E289">
            <v>0</v>
          </cell>
        </row>
        <row r="290">
          <cell r="A290" t="str">
            <v>Jose M.</v>
          </cell>
          <cell r="B290" t="str">
            <v>Jose M. Capellan SP | BOS</v>
          </cell>
          <cell r="C290">
            <v>0</v>
          </cell>
          <cell r="D290">
            <v>0</v>
          </cell>
          <cell r="E290">
            <v>0</v>
          </cell>
        </row>
        <row r="291">
          <cell r="A291" t="str">
            <v>Alex White</v>
          </cell>
          <cell r="B291" t="str">
            <v>Alex White SP | HOU</v>
          </cell>
          <cell r="C291">
            <v>0</v>
          </cell>
          <cell r="D291">
            <v>0</v>
          </cell>
          <cell r="E291">
            <v>0</v>
          </cell>
        </row>
        <row r="292">
          <cell r="A292" t="str">
            <v>Cameron Selik</v>
          </cell>
          <cell r="B292" t="str">
            <v>Cameron Selik SP | WAS</v>
          </cell>
          <cell r="C292">
            <v>0</v>
          </cell>
          <cell r="D292">
            <v>0</v>
          </cell>
          <cell r="E292">
            <v>0</v>
          </cell>
        </row>
        <row r="293">
          <cell r="A293" t="str">
            <v>Starling Peralta</v>
          </cell>
          <cell r="B293" t="str">
            <v>Starling Peralta SP | CHC</v>
          </cell>
          <cell r="C293">
            <v>0</v>
          </cell>
          <cell r="D293">
            <v>0</v>
          </cell>
          <cell r="E293">
            <v>0</v>
          </cell>
        </row>
        <row r="294">
          <cell r="A294" t="str">
            <v>Ricardo Sanchez</v>
          </cell>
          <cell r="B294" t="str">
            <v>Ricardo Sanchez SP | ATL</v>
          </cell>
          <cell r="C294">
            <v>0</v>
          </cell>
          <cell r="D294">
            <v>0</v>
          </cell>
          <cell r="E294">
            <v>0</v>
          </cell>
        </row>
        <row r="295">
          <cell r="A295" t="str">
            <v>Joe Gardner</v>
          </cell>
          <cell r="B295" t="str">
            <v>Joe Gardner SP | COL</v>
          </cell>
          <cell r="C295">
            <v>0</v>
          </cell>
          <cell r="D295">
            <v>0</v>
          </cell>
          <cell r="E295">
            <v>0</v>
          </cell>
        </row>
        <row r="296">
          <cell r="A296" t="str">
            <v>Javier Medina</v>
          </cell>
          <cell r="B296" t="str">
            <v>Javier Medina SP | COL</v>
          </cell>
          <cell r="C296">
            <v>0</v>
          </cell>
          <cell r="D296">
            <v>0</v>
          </cell>
          <cell r="E296">
            <v>0</v>
          </cell>
        </row>
        <row r="297">
          <cell r="A297" t="str">
            <v>Stephen Gonsalves</v>
          </cell>
          <cell r="B297" t="str">
            <v>Stephen Gonsalves SP | MIN</v>
          </cell>
          <cell r="C297">
            <v>0</v>
          </cell>
          <cell r="D297">
            <v>0</v>
          </cell>
          <cell r="E297">
            <v>0</v>
          </cell>
        </row>
        <row r="298">
          <cell r="A298" t="str">
            <v>Wynn Pelzer</v>
          </cell>
          <cell r="B298" t="str">
            <v>Wynn Pelzer SP | BAL</v>
          </cell>
          <cell r="C298">
            <v>0</v>
          </cell>
          <cell r="D298">
            <v>0</v>
          </cell>
          <cell r="E298">
            <v>0</v>
          </cell>
        </row>
        <row r="299">
          <cell r="A299" t="str">
            <v>Tyrell Jenkins</v>
          </cell>
          <cell r="B299" t="str">
            <v>Tyrell Jenkins SP | ATL</v>
          </cell>
          <cell r="C299">
            <v>0</v>
          </cell>
          <cell r="D299">
            <v>0</v>
          </cell>
          <cell r="E299">
            <v>0</v>
          </cell>
        </row>
        <row r="300">
          <cell r="A300" t="str">
            <v>Eric Arnett</v>
          </cell>
          <cell r="B300" t="str">
            <v>Eric Arnett SP | MIL</v>
          </cell>
          <cell r="C300">
            <v>0</v>
          </cell>
          <cell r="D300">
            <v>0</v>
          </cell>
          <cell r="E300">
            <v>0</v>
          </cell>
        </row>
        <row r="301">
          <cell r="A301" t="str">
            <v>Chuck Lofgren</v>
          </cell>
          <cell r="B301" t="str">
            <v>Chuck Lofgren SP | MIL</v>
          </cell>
          <cell r="C301">
            <v>0</v>
          </cell>
          <cell r="D301">
            <v>0</v>
          </cell>
          <cell r="E301">
            <v>0</v>
          </cell>
        </row>
        <row r="302">
          <cell r="A302" t="str">
            <v>Josh Beckett</v>
          </cell>
          <cell r="B302" t="str">
            <v>Josh Beckett SP | LAD</v>
          </cell>
          <cell r="C302">
            <v>0</v>
          </cell>
          <cell r="D302">
            <v>0</v>
          </cell>
          <cell r="E302">
            <v>0</v>
          </cell>
        </row>
        <row r="303">
          <cell r="A303" t="str">
            <v>Alex Cobb</v>
          </cell>
          <cell r="B303" t="str">
            <v xml:space="preserve">Alex Cobb SP | TB </v>
          </cell>
          <cell r="C303">
            <v>0</v>
          </cell>
          <cell r="D303">
            <v>0</v>
          </cell>
          <cell r="E303">
            <v>0</v>
          </cell>
        </row>
        <row r="304">
          <cell r="A304" t="str">
            <v>Freddy Garcia</v>
          </cell>
          <cell r="B304" t="str">
            <v>Freddy Garcia SP | LAD</v>
          </cell>
          <cell r="C304">
            <v>0</v>
          </cell>
          <cell r="D304">
            <v>0</v>
          </cell>
          <cell r="E304">
            <v>0</v>
          </cell>
        </row>
        <row r="305">
          <cell r="A305" t="str">
            <v>Mark Prior</v>
          </cell>
          <cell r="B305" t="str">
            <v>Mark Prior SP | CIN</v>
          </cell>
          <cell r="C305">
            <v>0</v>
          </cell>
          <cell r="D305">
            <v>0</v>
          </cell>
          <cell r="E305">
            <v>0</v>
          </cell>
        </row>
        <row r="306">
          <cell r="A306" t="str">
            <v>Josh Rainwater</v>
          </cell>
          <cell r="B306" t="str">
            <v>Josh Rainwater SP | DET</v>
          </cell>
          <cell r="C306">
            <v>0</v>
          </cell>
          <cell r="D306">
            <v>0</v>
          </cell>
          <cell r="E306">
            <v>0</v>
          </cell>
        </row>
        <row r="307">
          <cell r="A307" t="str">
            <v>Marcos Molina</v>
          </cell>
          <cell r="B307" t="str">
            <v xml:space="preserve">Marcos Molina SP | NYM </v>
          </cell>
          <cell r="C307">
            <v>0</v>
          </cell>
          <cell r="D307">
            <v>0</v>
          </cell>
          <cell r="E307">
            <v>0</v>
          </cell>
        </row>
        <row r="308">
          <cell r="A308" t="str">
            <v>Andrew Mitchell</v>
          </cell>
          <cell r="B308" t="str">
            <v>Andrew Mitchell SP | CHW</v>
          </cell>
          <cell r="C308">
            <v>0</v>
          </cell>
          <cell r="D308">
            <v>0</v>
          </cell>
          <cell r="E308">
            <v>0</v>
          </cell>
        </row>
        <row r="309">
          <cell r="A309" t="str">
            <v>Manaurys Correa</v>
          </cell>
          <cell r="B309" t="str">
            <v>Manaurys Correa SP | LAA</v>
          </cell>
          <cell r="C309">
            <v>0</v>
          </cell>
          <cell r="D309">
            <v>0</v>
          </cell>
          <cell r="E309">
            <v>0</v>
          </cell>
        </row>
        <row r="310">
          <cell r="A310" t="str">
            <v>Joe Musgrove</v>
          </cell>
          <cell r="B310" t="str">
            <v>Joe Musgrove SP | HOU</v>
          </cell>
          <cell r="C310">
            <v>0</v>
          </cell>
          <cell r="D310">
            <v>0</v>
          </cell>
          <cell r="E310">
            <v>0</v>
          </cell>
        </row>
        <row r="311">
          <cell r="A311" t="str">
            <v>A.J. Burnett</v>
          </cell>
          <cell r="B311" t="str">
            <v>A.J. Burnett SP | PIT</v>
          </cell>
          <cell r="C311">
            <v>0</v>
          </cell>
          <cell r="D311">
            <v>0</v>
          </cell>
          <cell r="E311">
            <v>0</v>
          </cell>
        </row>
        <row r="312">
          <cell r="A312" t="str">
            <v>Kyle Freeland</v>
          </cell>
          <cell r="B312" t="str">
            <v>Kyle Freeland SP | COL</v>
          </cell>
          <cell r="C312">
            <v>0</v>
          </cell>
          <cell r="D312">
            <v>0</v>
          </cell>
          <cell r="E312">
            <v>0</v>
          </cell>
        </row>
        <row r="313">
          <cell r="A313" t="str">
            <v>Justin Masterson</v>
          </cell>
          <cell r="B313" t="str">
            <v>Justin Masterson SP | BOS</v>
          </cell>
          <cell r="C313">
            <v>0</v>
          </cell>
          <cell r="D313">
            <v>0</v>
          </cell>
          <cell r="E313">
            <v>0</v>
          </cell>
        </row>
        <row r="314">
          <cell r="A314" t="str">
            <v>Kelvim Escobar</v>
          </cell>
          <cell r="B314" t="str">
            <v>Kelvim Escobar SP | MIL</v>
          </cell>
          <cell r="C314">
            <v>0</v>
          </cell>
          <cell r="D314">
            <v>0</v>
          </cell>
          <cell r="E314">
            <v>0</v>
          </cell>
        </row>
        <row r="315">
          <cell r="A315" t="str">
            <v>Rich Harden</v>
          </cell>
          <cell r="B315" t="str">
            <v>Rich Harden SP | MIN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Matt Harrison</v>
          </cell>
          <cell r="B316" t="str">
            <v xml:space="preserve">Matt Harrison SP | PHI </v>
          </cell>
          <cell r="C316">
            <v>0</v>
          </cell>
          <cell r="D316">
            <v>0</v>
          </cell>
          <cell r="E316">
            <v>0</v>
          </cell>
        </row>
        <row r="317">
          <cell r="A317" t="str">
            <v>Shawn Morimando</v>
          </cell>
          <cell r="B317" t="str">
            <v>Shawn Morimando SP | CLE</v>
          </cell>
          <cell r="C317">
            <v>0</v>
          </cell>
          <cell r="D317">
            <v>0</v>
          </cell>
          <cell r="E317">
            <v>0</v>
          </cell>
        </row>
        <row r="318">
          <cell r="A318" t="str">
            <v>Tommy Collier</v>
          </cell>
          <cell r="B318" t="str">
            <v>Tommy Collier SP | DET</v>
          </cell>
          <cell r="C318">
            <v>0</v>
          </cell>
          <cell r="D318">
            <v>0</v>
          </cell>
          <cell r="E318">
            <v>0</v>
          </cell>
        </row>
        <row r="319">
          <cell r="A319" t="str">
            <v>Oscar Rivera</v>
          </cell>
          <cell r="B319" t="str">
            <v>Oscar Rivera SP | COL</v>
          </cell>
          <cell r="C319">
            <v>0</v>
          </cell>
          <cell r="D319">
            <v>0</v>
          </cell>
          <cell r="E319">
            <v>0</v>
          </cell>
        </row>
        <row r="320">
          <cell r="A320" t="str">
            <v>Scott Baker</v>
          </cell>
          <cell r="B320" t="str">
            <v>Scott Baker SP | LAD</v>
          </cell>
          <cell r="C320">
            <v>0</v>
          </cell>
          <cell r="D320">
            <v>0</v>
          </cell>
          <cell r="E320">
            <v>0</v>
          </cell>
        </row>
        <row r="321">
          <cell r="A321" t="str">
            <v>Peter Lambert</v>
          </cell>
          <cell r="B321" t="str">
            <v>Peter Lambert SP | COL</v>
          </cell>
          <cell r="C321">
            <v>0</v>
          </cell>
          <cell r="D321">
            <v>0</v>
          </cell>
          <cell r="E321">
            <v>0</v>
          </cell>
        </row>
        <row r="322">
          <cell r="A322" t="str">
            <v>Ryan Edell</v>
          </cell>
          <cell r="B322" t="str">
            <v>Ryan Edell SP | BAL</v>
          </cell>
          <cell r="C322">
            <v>0</v>
          </cell>
          <cell r="D322">
            <v>0</v>
          </cell>
          <cell r="E322">
            <v>0</v>
          </cell>
        </row>
        <row r="323">
          <cell r="A323" t="str">
            <v>Braden Shipley</v>
          </cell>
          <cell r="B323" t="str">
            <v>Braden Shipley SP | ARI</v>
          </cell>
          <cell r="C323">
            <v>0</v>
          </cell>
          <cell r="D323">
            <v>0</v>
          </cell>
          <cell r="E323">
            <v>0</v>
          </cell>
        </row>
        <row r="324">
          <cell r="A324" t="str">
            <v>Jonathon Crawford</v>
          </cell>
          <cell r="B324" t="str">
            <v>Jonathon Crawford SP | CIN</v>
          </cell>
          <cell r="C324">
            <v>0</v>
          </cell>
          <cell r="D324">
            <v>0</v>
          </cell>
          <cell r="E324">
            <v>0</v>
          </cell>
        </row>
        <row r="325">
          <cell r="A325" t="str">
            <v>Logan Darnell</v>
          </cell>
          <cell r="B325" t="str">
            <v>Logan Darnell SP | MIN</v>
          </cell>
          <cell r="C325">
            <v>0</v>
          </cell>
          <cell r="D325">
            <v>0</v>
          </cell>
          <cell r="E325">
            <v>0</v>
          </cell>
        </row>
        <row r="326">
          <cell r="A326" t="str">
            <v>Yeiper Castillo</v>
          </cell>
          <cell r="B326" t="str">
            <v>Yeiper Castillo SP | LAA</v>
          </cell>
          <cell r="C326">
            <v>0</v>
          </cell>
          <cell r="D326">
            <v>0</v>
          </cell>
          <cell r="E326">
            <v>0</v>
          </cell>
        </row>
        <row r="327">
          <cell r="A327" t="str">
            <v>Jacob Barnes</v>
          </cell>
          <cell r="B327" t="str">
            <v>Jacob Barnes SP | MIL</v>
          </cell>
          <cell r="C327">
            <v>0</v>
          </cell>
          <cell r="D327">
            <v>0</v>
          </cell>
          <cell r="E327">
            <v>0</v>
          </cell>
        </row>
        <row r="328">
          <cell r="A328" t="str">
            <v>Hudson Boyd</v>
          </cell>
          <cell r="B328" t="str">
            <v>Hudson Boyd SP | MIN</v>
          </cell>
          <cell r="C328">
            <v>0</v>
          </cell>
          <cell r="D328">
            <v>0</v>
          </cell>
          <cell r="E328">
            <v>0</v>
          </cell>
        </row>
        <row r="329">
          <cell r="A329" t="str">
            <v>J.C. Sulbaran</v>
          </cell>
          <cell r="B329" t="str">
            <v>J.C. Sulbaran SP | STL</v>
          </cell>
          <cell r="C329">
            <v>0</v>
          </cell>
          <cell r="D329">
            <v>0</v>
          </cell>
          <cell r="E329">
            <v>0</v>
          </cell>
        </row>
        <row r="330">
          <cell r="A330" t="str">
            <v>Brett Brach</v>
          </cell>
          <cell r="B330" t="str">
            <v>Brett Brach SP | CLE</v>
          </cell>
          <cell r="C330">
            <v>0</v>
          </cell>
          <cell r="D330">
            <v>0</v>
          </cell>
          <cell r="E330">
            <v>0</v>
          </cell>
        </row>
        <row r="331">
          <cell r="A331" t="str">
            <v>Victor Sanchez</v>
          </cell>
          <cell r="B331" t="str">
            <v>Victor Sanchez SP | SEA</v>
          </cell>
          <cell r="C331">
            <v>0</v>
          </cell>
          <cell r="D331">
            <v>0</v>
          </cell>
          <cell r="E331">
            <v>0</v>
          </cell>
        </row>
        <row r="332">
          <cell r="A332" t="str">
            <v>Kasey Olenberger</v>
          </cell>
          <cell r="B332" t="str">
            <v>Kasey Olenberger SP | MIA</v>
          </cell>
          <cell r="C332">
            <v>0</v>
          </cell>
          <cell r="D332">
            <v>0</v>
          </cell>
          <cell r="E332">
            <v>0</v>
          </cell>
        </row>
        <row r="333">
          <cell r="A333" t="str">
            <v>Connor Sadzeck</v>
          </cell>
          <cell r="B333" t="str">
            <v>Connor Sadzeck SP | TEX</v>
          </cell>
          <cell r="C333">
            <v>0</v>
          </cell>
          <cell r="D333">
            <v>0</v>
          </cell>
          <cell r="E333">
            <v>0</v>
          </cell>
        </row>
        <row r="334">
          <cell r="A334" t="str">
            <v>Dan Merklinger</v>
          </cell>
          <cell r="B334" t="str">
            <v>Dan Merklinger SP | MIL</v>
          </cell>
          <cell r="C334">
            <v>0</v>
          </cell>
          <cell r="D334">
            <v>0</v>
          </cell>
          <cell r="E334">
            <v>0</v>
          </cell>
        </row>
        <row r="335">
          <cell r="A335" t="str">
            <v>Justus Sheffield</v>
          </cell>
          <cell r="B335" t="str">
            <v>Justus Sheffield SP | CLE</v>
          </cell>
          <cell r="C335">
            <v>0</v>
          </cell>
          <cell r="D335">
            <v>0</v>
          </cell>
          <cell r="E335">
            <v>0</v>
          </cell>
        </row>
        <row r="336">
          <cell r="A336" t="str">
            <v>Tyler Alexander</v>
          </cell>
          <cell r="B336" t="str">
            <v>Tyler Alexander SP | DET</v>
          </cell>
          <cell r="C336">
            <v>0</v>
          </cell>
          <cell r="D336">
            <v>0</v>
          </cell>
          <cell r="E336">
            <v>0</v>
          </cell>
        </row>
        <row r="337">
          <cell r="A337" t="str">
            <v>Kyle Lohse</v>
          </cell>
          <cell r="B337" t="str">
            <v xml:space="preserve">Kyle Lohse SP | MIL </v>
          </cell>
          <cell r="C337">
            <v>0</v>
          </cell>
          <cell r="D337">
            <v>0</v>
          </cell>
          <cell r="E337">
            <v>0</v>
          </cell>
        </row>
        <row r="338">
          <cell r="A338" t="str">
            <v>Daniel Moskos</v>
          </cell>
          <cell r="B338" t="str">
            <v>Daniel Moskos SP | LAD</v>
          </cell>
          <cell r="C338">
            <v>0</v>
          </cell>
          <cell r="D338">
            <v>0</v>
          </cell>
          <cell r="E338">
            <v>0</v>
          </cell>
        </row>
        <row r="339">
          <cell r="A339" t="str">
            <v>Severino Gonzalez</v>
          </cell>
          <cell r="B339" t="str">
            <v>Severino Gonzalez SP | PHI</v>
          </cell>
          <cell r="C339">
            <v>0</v>
          </cell>
          <cell r="D339">
            <v>0</v>
          </cell>
          <cell r="E339">
            <v>0</v>
          </cell>
        </row>
        <row r="340">
          <cell r="A340" t="str">
            <v>Corey Black</v>
          </cell>
          <cell r="B340" t="str">
            <v>Corey Black SP | CHC</v>
          </cell>
          <cell r="C340">
            <v>0</v>
          </cell>
          <cell r="D340">
            <v>0</v>
          </cell>
          <cell r="E340">
            <v>0</v>
          </cell>
        </row>
        <row r="341">
          <cell r="A341" t="str">
            <v>Jesse Biddle</v>
          </cell>
          <cell r="B341" t="str">
            <v xml:space="preserve">Jesse Biddle SP | ATL </v>
          </cell>
          <cell r="C341">
            <v>0</v>
          </cell>
          <cell r="D341">
            <v>0</v>
          </cell>
          <cell r="E341">
            <v>0</v>
          </cell>
        </row>
        <row r="342">
          <cell r="A342" t="str">
            <v>Kieran Lovegrove</v>
          </cell>
          <cell r="B342" t="str">
            <v>Kieran Lovegrove SP | CLE</v>
          </cell>
          <cell r="C342">
            <v>0</v>
          </cell>
          <cell r="D342">
            <v>0</v>
          </cell>
          <cell r="E342">
            <v>0</v>
          </cell>
        </row>
        <row r="343">
          <cell r="A343" t="str">
            <v>Bobby Brownlie</v>
          </cell>
          <cell r="B343" t="str">
            <v>Bobby Brownlie SP | WAS</v>
          </cell>
          <cell r="C343">
            <v>0</v>
          </cell>
          <cell r="D343">
            <v>0</v>
          </cell>
          <cell r="E343">
            <v>0</v>
          </cell>
        </row>
        <row r="344">
          <cell r="A344" t="str">
            <v>Mike Minor</v>
          </cell>
          <cell r="B344" t="str">
            <v xml:space="preserve">Mike Minor SP | KC </v>
          </cell>
          <cell r="C344">
            <v>0</v>
          </cell>
          <cell r="D344">
            <v>0</v>
          </cell>
          <cell r="E344">
            <v>0</v>
          </cell>
        </row>
        <row r="345">
          <cell r="A345" t="str">
            <v>Brad Mills</v>
          </cell>
          <cell r="B345" t="str">
            <v>Brad Mills SP | SEA</v>
          </cell>
          <cell r="C345">
            <v>0</v>
          </cell>
          <cell r="D345">
            <v>0</v>
          </cell>
          <cell r="E345">
            <v>0</v>
          </cell>
        </row>
        <row r="346">
          <cell r="A346" t="str">
            <v>Seth Lugo</v>
          </cell>
          <cell r="B346" t="str">
            <v>Seth Lugo SP | NYM</v>
          </cell>
          <cell r="C346">
            <v>0</v>
          </cell>
          <cell r="D346">
            <v>0</v>
          </cell>
          <cell r="E346">
            <v>0</v>
          </cell>
        </row>
        <row r="347">
          <cell r="A347" t="str">
            <v>Jake Esch</v>
          </cell>
          <cell r="B347" t="str">
            <v>Jake Esch SP | MIA</v>
          </cell>
          <cell r="C347">
            <v>0</v>
          </cell>
          <cell r="D347">
            <v>0</v>
          </cell>
          <cell r="E347">
            <v>0</v>
          </cell>
        </row>
        <row r="348">
          <cell r="A348" t="str">
            <v>Andrew Werner</v>
          </cell>
          <cell r="B348" t="str">
            <v>Andrew Werner SP | OAK</v>
          </cell>
          <cell r="C348">
            <v>0</v>
          </cell>
          <cell r="D348">
            <v>0</v>
          </cell>
          <cell r="E348">
            <v>0</v>
          </cell>
        </row>
        <row r="349">
          <cell r="A349" t="str">
            <v>Armando Galarraga</v>
          </cell>
          <cell r="B349" t="str">
            <v>Armando Galarraga SP | CIN</v>
          </cell>
          <cell r="C349">
            <v>0</v>
          </cell>
          <cell r="D349">
            <v>0</v>
          </cell>
          <cell r="E349">
            <v>0</v>
          </cell>
        </row>
        <row r="350">
          <cell r="A350" t="str">
            <v>Yeudy Garcia</v>
          </cell>
          <cell r="B350" t="str">
            <v>Yeudy Garcia SP | PIT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Chris Anderson</v>
          </cell>
          <cell r="B351" t="str">
            <v>Chris Anderson SP | LAD</v>
          </cell>
          <cell r="C351">
            <v>0</v>
          </cell>
          <cell r="D351">
            <v>0</v>
          </cell>
          <cell r="E351">
            <v>0</v>
          </cell>
        </row>
        <row r="352">
          <cell r="A352" t="str">
            <v>Nick Wells</v>
          </cell>
          <cell r="B352" t="str">
            <v>Nick Wells SP | SEA</v>
          </cell>
          <cell r="C352">
            <v>0</v>
          </cell>
          <cell r="D352">
            <v>0</v>
          </cell>
          <cell r="E352">
            <v>0</v>
          </cell>
        </row>
        <row r="353">
          <cell r="A353" t="str">
            <v>Brian Johnson</v>
          </cell>
          <cell r="B353" t="str">
            <v xml:space="preserve">Brian Johnson SP | BOS </v>
          </cell>
          <cell r="C353">
            <v>0</v>
          </cell>
          <cell r="D353">
            <v>0</v>
          </cell>
          <cell r="E353">
            <v>0</v>
          </cell>
        </row>
        <row r="354">
          <cell r="A354" t="str">
            <v>Brody Colvin</v>
          </cell>
          <cell r="B354" t="str">
            <v>Brody Colvin SP | PHI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 t="str">
            <v>Donn Roach</v>
          </cell>
          <cell r="B355" t="str">
            <v>Donn Roach SP | SEA</v>
          </cell>
          <cell r="C355">
            <v>0</v>
          </cell>
          <cell r="D355">
            <v>0</v>
          </cell>
          <cell r="E355">
            <v>0</v>
          </cell>
        </row>
        <row r="356">
          <cell r="A356" t="str">
            <v>Matt Wright</v>
          </cell>
          <cell r="B356" t="str">
            <v>Matt Wright SP | OAK</v>
          </cell>
          <cell r="C356">
            <v>0</v>
          </cell>
          <cell r="D356">
            <v>0</v>
          </cell>
          <cell r="E356">
            <v>0</v>
          </cell>
        </row>
        <row r="357">
          <cell r="A357" t="str">
            <v>Tyler Glasnow</v>
          </cell>
          <cell r="B357" t="str">
            <v>Tyler Glasnow SP | PIT</v>
          </cell>
          <cell r="C357">
            <v>0</v>
          </cell>
          <cell r="D357">
            <v>0</v>
          </cell>
          <cell r="E357">
            <v>0</v>
          </cell>
        </row>
        <row r="358">
          <cell r="A358" t="str">
            <v>Nate Smith</v>
          </cell>
          <cell r="B358" t="str">
            <v>Nate Smith SP | LAA</v>
          </cell>
          <cell r="C358">
            <v>0</v>
          </cell>
          <cell r="D358">
            <v>0</v>
          </cell>
          <cell r="E358">
            <v>0</v>
          </cell>
        </row>
        <row r="359">
          <cell r="A359" t="str">
            <v>J.R. Bradley</v>
          </cell>
          <cell r="B359" t="str">
            <v>J.R. Bradley SP | ARI</v>
          </cell>
          <cell r="C359">
            <v>0</v>
          </cell>
          <cell r="D359">
            <v>0</v>
          </cell>
          <cell r="E359">
            <v>0</v>
          </cell>
        </row>
        <row r="360">
          <cell r="A360" t="str">
            <v>Juan Sandoval</v>
          </cell>
          <cell r="B360" t="str">
            <v>Juan Sandoval SP | TB</v>
          </cell>
          <cell r="C360">
            <v>0</v>
          </cell>
          <cell r="D360">
            <v>0</v>
          </cell>
          <cell r="E360">
            <v>0</v>
          </cell>
        </row>
        <row r="361">
          <cell r="A361" t="str">
            <v>Trevor Williams</v>
          </cell>
          <cell r="B361" t="str">
            <v>Trevor Williams SP | PIT</v>
          </cell>
          <cell r="C361">
            <v>0</v>
          </cell>
          <cell r="D361">
            <v>0</v>
          </cell>
          <cell r="E361">
            <v>0</v>
          </cell>
        </row>
        <row r="362">
          <cell r="A362" t="str">
            <v>Zack Wheeler</v>
          </cell>
          <cell r="B362" t="str">
            <v xml:space="preserve">Zack Wheeler SP | NYM </v>
          </cell>
          <cell r="C362">
            <v>0</v>
          </cell>
          <cell r="D362">
            <v>0</v>
          </cell>
          <cell r="E362">
            <v>0</v>
          </cell>
        </row>
        <row r="363">
          <cell r="A363" t="str">
            <v>Myles Jaye</v>
          </cell>
          <cell r="B363" t="str">
            <v>Myles Jaye SP | DET</v>
          </cell>
          <cell r="C363">
            <v>0</v>
          </cell>
          <cell r="D363">
            <v>0</v>
          </cell>
          <cell r="E363">
            <v>0</v>
          </cell>
        </row>
        <row r="364">
          <cell r="A364" t="str">
            <v>Josh Smith</v>
          </cell>
          <cell r="B364" t="str">
            <v>Josh Smith SP | CIN</v>
          </cell>
          <cell r="C364">
            <v>0</v>
          </cell>
          <cell r="D364">
            <v>0</v>
          </cell>
          <cell r="E364">
            <v>0</v>
          </cell>
        </row>
        <row r="365">
          <cell r="A365" t="str">
            <v>Jacob Rasner</v>
          </cell>
          <cell r="B365" t="str">
            <v>Jacob Rasner SP | CHW</v>
          </cell>
          <cell r="C365">
            <v>0</v>
          </cell>
          <cell r="D365">
            <v>0</v>
          </cell>
          <cell r="E365">
            <v>0</v>
          </cell>
        </row>
        <row r="366">
          <cell r="A366" t="str">
            <v>Fabian Williamson</v>
          </cell>
          <cell r="B366" t="str">
            <v>Fabian Williamson SP | MIA</v>
          </cell>
          <cell r="C366">
            <v>0</v>
          </cell>
          <cell r="D366">
            <v>0</v>
          </cell>
          <cell r="E366">
            <v>0</v>
          </cell>
        </row>
        <row r="367">
          <cell r="A367" t="str">
            <v>Tyler Wilson</v>
          </cell>
          <cell r="B367" t="str">
            <v>Tyler Wilson SP | BOS</v>
          </cell>
          <cell r="C367">
            <v>0</v>
          </cell>
          <cell r="D367">
            <v>0</v>
          </cell>
          <cell r="E367">
            <v>0</v>
          </cell>
        </row>
        <row r="368">
          <cell r="A368" t="str">
            <v>Casey Sadler</v>
          </cell>
          <cell r="B368" t="str">
            <v xml:space="preserve">Casey Sadler SP | PIT </v>
          </cell>
          <cell r="C368">
            <v>0</v>
          </cell>
          <cell r="D368">
            <v>0</v>
          </cell>
          <cell r="E368">
            <v>0</v>
          </cell>
        </row>
        <row r="369">
          <cell r="A369" t="str">
            <v>Hunter Adkins</v>
          </cell>
          <cell r="B369" t="str">
            <v>Hunter Adkins SP | MIA</v>
          </cell>
          <cell r="C369">
            <v>0</v>
          </cell>
          <cell r="D369">
            <v>0</v>
          </cell>
          <cell r="E369">
            <v>0</v>
          </cell>
        </row>
        <row r="370">
          <cell r="A370" t="str">
            <v>Chad Billingsley</v>
          </cell>
          <cell r="B370" t="str">
            <v>Chad Billingsley SP | PHI</v>
          </cell>
          <cell r="C370">
            <v>0</v>
          </cell>
          <cell r="D370">
            <v>0</v>
          </cell>
          <cell r="E370">
            <v>0</v>
          </cell>
        </row>
        <row r="371">
          <cell r="A371" t="str">
            <v>Colton Cain</v>
          </cell>
          <cell r="B371" t="str">
            <v>Colton Cain SP | HOU</v>
          </cell>
          <cell r="C371">
            <v>0</v>
          </cell>
          <cell r="D371">
            <v>0</v>
          </cell>
          <cell r="E371">
            <v>0</v>
          </cell>
        </row>
        <row r="372">
          <cell r="A372" t="str">
            <v>Reynaldo Lopez</v>
          </cell>
          <cell r="B372" t="str">
            <v>Reynaldo Lopez SP | WAS</v>
          </cell>
          <cell r="C372">
            <v>0</v>
          </cell>
          <cell r="D372">
            <v>0</v>
          </cell>
          <cell r="E372">
            <v>0</v>
          </cell>
        </row>
        <row r="373">
          <cell r="A373" t="str">
            <v>David Buchanan</v>
          </cell>
          <cell r="B373" t="str">
            <v>David Buchanan SP | PHI</v>
          </cell>
          <cell r="C373">
            <v>0</v>
          </cell>
          <cell r="D373">
            <v>0</v>
          </cell>
          <cell r="E373">
            <v>0</v>
          </cell>
        </row>
        <row r="374">
          <cell r="A374" t="str">
            <v>Teddy Stankiewicz</v>
          </cell>
          <cell r="B374" t="str">
            <v>Teddy Stankiewicz SP | BOS</v>
          </cell>
          <cell r="C374">
            <v>0</v>
          </cell>
          <cell r="D374">
            <v>0</v>
          </cell>
          <cell r="E374">
            <v>0</v>
          </cell>
        </row>
        <row r="375">
          <cell r="A375" t="str">
            <v>Barret Loux</v>
          </cell>
          <cell r="B375" t="str">
            <v>Barret Loux SP | CHC</v>
          </cell>
          <cell r="C375">
            <v>0</v>
          </cell>
          <cell r="D375">
            <v>0</v>
          </cell>
          <cell r="E375">
            <v>0</v>
          </cell>
        </row>
        <row r="376">
          <cell r="A376" t="str">
            <v>Marco Gonzales</v>
          </cell>
          <cell r="B376" t="str">
            <v xml:space="preserve">Marco Gonzales SP | STL </v>
          </cell>
          <cell r="C376">
            <v>0</v>
          </cell>
          <cell r="D376">
            <v>0</v>
          </cell>
          <cell r="E376">
            <v>0</v>
          </cell>
        </row>
        <row r="377">
          <cell r="A377" t="str">
            <v>Eduardo Rodriguez</v>
          </cell>
          <cell r="B377" t="str">
            <v xml:space="preserve">Eduardo Rodriguez SP | BOS </v>
          </cell>
          <cell r="C377">
            <v>0</v>
          </cell>
          <cell r="D377">
            <v>0</v>
          </cell>
          <cell r="E377">
            <v>0</v>
          </cell>
        </row>
        <row r="378">
          <cell r="A378" t="str">
            <v>Domingo Acevedo</v>
          </cell>
          <cell r="B378" t="str">
            <v>Domingo Acevedo SP | NYY</v>
          </cell>
          <cell r="C378">
            <v>0</v>
          </cell>
          <cell r="D378">
            <v>0</v>
          </cell>
          <cell r="E378">
            <v>0</v>
          </cell>
        </row>
        <row r="379">
          <cell r="A379" t="str">
            <v>James Avery</v>
          </cell>
          <cell r="B379" t="str">
            <v>James Avery SP | CIN</v>
          </cell>
          <cell r="C379">
            <v>0</v>
          </cell>
          <cell r="D379">
            <v>0</v>
          </cell>
          <cell r="E379">
            <v>0</v>
          </cell>
        </row>
        <row r="380">
          <cell r="A380" t="str">
            <v>Zack Bird</v>
          </cell>
          <cell r="B380" t="str">
            <v>Zack Bird SP | ATL</v>
          </cell>
          <cell r="C380">
            <v>0</v>
          </cell>
          <cell r="D380">
            <v>0</v>
          </cell>
          <cell r="E380">
            <v>0</v>
          </cell>
        </row>
        <row r="381">
          <cell r="A381" t="str">
            <v>Jordan Pries</v>
          </cell>
          <cell r="B381" t="str">
            <v>Jordan Pries SP | SEA</v>
          </cell>
          <cell r="C381">
            <v>0</v>
          </cell>
          <cell r="D381">
            <v>0</v>
          </cell>
          <cell r="E381">
            <v>0</v>
          </cell>
        </row>
        <row r="382">
          <cell r="A382" t="str">
            <v>Chad James</v>
          </cell>
          <cell r="B382" t="str">
            <v>Chad James SP | MIA</v>
          </cell>
          <cell r="C382">
            <v>0</v>
          </cell>
          <cell r="D382">
            <v>0</v>
          </cell>
          <cell r="E382">
            <v>0</v>
          </cell>
        </row>
        <row r="383">
          <cell r="A383" t="str">
            <v>Marcos Diplan</v>
          </cell>
          <cell r="B383" t="str">
            <v>Marcos Diplan SP | MIL</v>
          </cell>
          <cell r="C383">
            <v>0</v>
          </cell>
          <cell r="D383">
            <v>0</v>
          </cell>
          <cell r="E383">
            <v>0</v>
          </cell>
        </row>
        <row r="384">
          <cell r="A384" t="str">
            <v>Stephen Landazuri</v>
          </cell>
          <cell r="B384" t="str">
            <v>Stephen Landazuri SP | SEA</v>
          </cell>
          <cell r="C384">
            <v>0</v>
          </cell>
          <cell r="D384">
            <v>0</v>
          </cell>
          <cell r="E384">
            <v>0</v>
          </cell>
        </row>
        <row r="385">
          <cell r="A385" t="str">
            <v>Chad Kuhl</v>
          </cell>
          <cell r="B385" t="str">
            <v>Chad Kuhl SP | PIT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Mike Strong</v>
          </cell>
          <cell r="B386" t="str">
            <v>Mike Strong SP | MIN</v>
          </cell>
          <cell r="C386">
            <v>0</v>
          </cell>
          <cell r="D386">
            <v>0</v>
          </cell>
          <cell r="E386">
            <v>0</v>
          </cell>
        </row>
        <row r="387">
          <cell r="A387" t="str">
            <v>Clayton Blackburn</v>
          </cell>
          <cell r="B387" t="str">
            <v xml:space="preserve">Clayton Blackburn SP | SF </v>
          </cell>
          <cell r="C387">
            <v>0</v>
          </cell>
          <cell r="D387">
            <v>0</v>
          </cell>
          <cell r="E387">
            <v>0</v>
          </cell>
        </row>
        <row r="388">
          <cell r="A388" t="str">
            <v>Brandon Cumpton</v>
          </cell>
          <cell r="B388" t="str">
            <v xml:space="preserve">Brandon Cumpton SP | PIT </v>
          </cell>
          <cell r="C388">
            <v>0</v>
          </cell>
          <cell r="D388">
            <v>0</v>
          </cell>
          <cell r="E388">
            <v>0</v>
          </cell>
        </row>
        <row r="389">
          <cell r="A389" t="str">
            <v>Jace Fry</v>
          </cell>
          <cell r="B389" t="str">
            <v xml:space="preserve">Jace Fry SP | CHW </v>
          </cell>
          <cell r="C389">
            <v>0</v>
          </cell>
          <cell r="D389">
            <v>0</v>
          </cell>
          <cell r="E389">
            <v>0</v>
          </cell>
        </row>
        <row r="390">
          <cell r="A390" t="str">
            <v>Chad Rogers</v>
          </cell>
          <cell r="B390" t="str">
            <v>Chad Rogers SP | CIN</v>
          </cell>
          <cell r="C390">
            <v>0</v>
          </cell>
          <cell r="D390">
            <v>0</v>
          </cell>
          <cell r="E390">
            <v>0</v>
          </cell>
        </row>
        <row r="391">
          <cell r="A391" t="str">
            <v>Travis Banwart</v>
          </cell>
          <cell r="B391" t="str">
            <v>Travis Banwart SP | CLE</v>
          </cell>
          <cell r="C391">
            <v>0</v>
          </cell>
          <cell r="D391">
            <v>0</v>
          </cell>
          <cell r="E391">
            <v>0</v>
          </cell>
        </row>
        <row r="392">
          <cell r="A392" t="str">
            <v>Robert Gsellman</v>
          </cell>
          <cell r="B392" t="str">
            <v xml:space="preserve">Robert Gsellman SP | NYM </v>
          </cell>
          <cell r="C392">
            <v>0</v>
          </cell>
          <cell r="D392">
            <v>0</v>
          </cell>
          <cell r="E392">
            <v>0</v>
          </cell>
        </row>
        <row r="393">
          <cell r="A393" t="str">
            <v>Josh Hader</v>
          </cell>
          <cell r="B393" t="str">
            <v>Josh Hader SP | MIL</v>
          </cell>
          <cell r="C393">
            <v>0</v>
          </cell>
          <cell r="D393">
            <v>0</v>
          </cell>
          <cell r="E393">
            <v>0</v>
          </cell>
        </row>
        <row r="394">
          <cell r="A394" t="str">
            <v>Justin Steele</v>
          </cell>
          <cell r="B394" t="str">
            <v>Justin Steele SP | CHC</v>
          </cell>
          <cell r="C394">
            <v>0</v>
          </cell>
          <cell r="D394">
            <v>0</v>
          </cell>
          <cell r="E394">
            <v>0</v>
          </cell>
        </row>
        <row r="395">
          <cell r="A395" t="str">
            <v>Elisaul Pimentel</v>
          </cell>
          <cell r="B395" t="str">
            <v>Elisaul Pimentel SP | KC</v>
          </cell>
          <cell r="C395">
            <v>0</v>
          </cell>
          <cell r="D395">
            <v>0</v>
          </cell>
          <cell r="E395">
            <v>0</v>
          </cell>
        </row>
        <row r="396">
          <cell r="A396" t="str">
            <v>Zach Petrick</v>
          </cell>
          <cell r="B396" t="str">
            <v>Zach Petrick SP | STL</v>
          </cell>
          <cell r="C396">
            <v>0</v>
          </cell>
          <cell r="D396">
            <v>0</v>
          </cell>
          <cell r="E396">
            <v>0</v>
          </cell>
        </row>
        <row r="397">
          <cell r="A397" t="str">
            <v>Craig Clark</v>
          </cell>
          <cell r="B397" t="str">
            <v>Craig Clark SP | SF</v>
          </cell>
          <cell r="C397">
            <v>0</v>
          </cell>
          <cell r="D397">
            <v>0</v>
          </cell>
          <cell r="E397">
            <v>0</v>
          </cell>
        </row>
        <row r="398">
          <cell r="A398" t="str">
            <v>James Gillheeney</v>
          </cell>
          <cell r="B398" t="str">
            <v>James Gillheeney SP | SEA</v>
          </cell>
          <cell r="C398">
            <v>0</v>
          </cell>
          <cell r="D398">
            <v>0</v>
          </cell>
          <cell r="E398">
            <v>0</v>
          </cell>
        </row>
        <row r="399">
          <cell r="A399" t="str">
            <v>Tsuyoshi Wada</v>
          </cell>
          <cell r="B399" t="str">
            <v>Tsuyoshi Wada SP | CHC</v>
          </cell>
          <cell r="C399">
            <v>0</v>
          </cell>
          <cell r="D399">
            <v>0</v>
          </cell>
          <cell r="E399">
            <v>0</v>
          </cell>
        </row>
        <row r="400">
          <cell r="A400" t="str">
            <v>Ben Snyder</v>
          </cell>
          <cell r="B400" t="str">
            <v>Ben Snyder SP | TEX</v>
          </cell>
          <cell r="C400">
            <v>0</v>
          </cell>
          <cell r="D400">
            <v>0</v>
          </cell>
          <cell r="E400">
            <v>0</v>
          </cell>
        </row>
        <row r="401">
          <cell r="A401" t="str">
            <v>Jared Lansford</v>
          </cell>
          <cell r="B401" t="str">
            <v>Jared Lansford SP | OAK</v>
          </cell>
          <cell r="C401">
            <v>0</v>
          </cell>
          <cell r="D401">
            <v>0</v>
          </cell>
          <cell r="E401">
            <v>0</v>
          </cell>
        </row>
        <row r="402">
          <cell r="A402" t="str">
            <v>Sandy Alcantara</v>
          </cell>
          <cell r="B402" t="str">
            <v>Sandy Alcantara SP | STL</v>
          </cell>
          <cell r="C402">
            <v>0</v>
          </cell>
          <cell r="D402">
            <v>0</v>
          </cell>
          <cell r="E402">
            <v>0</v>
          </cell>
        </row>
        <row r="403">
          <cell r="A403" t="str">
            <v>Yoel Mecias</v>
          </cell>
          <cell r="B403" t="str">
            <v>Yoel Mecias SP | PHI</v>
          </cell>
          <cell r="C403">
            <v>0</v>
          </cell>
          <cell r="D403">
            <v>0</v>
          </cell>
          <cell r="E403">
            <v>0</v>
          </cell>
        </row>
        <row r="404">
          <cell r="A404" t="str">
            <v>Austin Brice</v>
          </cell>
          <cell r="B404" t="str">
            <v>Austin Brice SP | MIA</v>
          </cell>
          <cell r="C404">
            <v>0</v>
          </cell>
          <cell r="D404">
            <v>0</v>
          </cell>
          <cell r="E404">
            <v>0</v>
          </cell>
        </row>
        <row r="405">
          <cell r="A405" t="str">
            <v>Shairon Martis</v>
          </cell>
          <cell r="B405" t="str">
            <v>Shairon Martis SP | MIN</v>
          </cell>
          <cell r="C405">
            <v>0</v>
          </cell>
          <cell r="D405">
            <v>0</v>
          </cell>
          <cell r="E405">
            <v>0</v>
          </cell>
        </row>
        <row r="406">
          <cell r="A406" t="str">
            <v>Jairo Labourt</v>
          </cell>
          <cell r="B406" t="str">
            <v>Jairo Labourt SP | DET</v>
          </cell>
          <cell r="C406">
            <v>0</v>
          </cell>
          <cell r="D406">
            <v>0</v>
          </cell>
          <cell r="E406">
            <v>0</v>
          </cell>
        </row>
        <row r="407">
          <cell r="A407" t="str">
            <v>Garrett Fulenchek</v>
          </cell>
          <cell r="B407" t="str">
            <v>Garrett Fulenchek SP | ATL</v>
          </cell>
          <cell r="C407">
            <v>0</v>
          </cell>
          <cell r="D407">
            <v>0</v>
          </cell>
          <cell r="E407">
            <v>0</v>
          </cell>
        </row>
        <row r="408">
          <cell r="A408" t="str">
            <v>Matt Torra</v>
          </cell>
          <cell r="B408" t="str">
            <v>Matt Torra SP | TB</v>
          </cell>
          <cell r="C408">
            <v>0</v>
          </cell>
          <cell r="D408">
            <v>0</v>
          </cell>
          <cell r="E408">
            <v>0</v>
          </cell>
        </row>
        <row r="409">
          <cell r="A409" t="str">
            <v>Austin Hyatt</v>
          </cell>
          <cell r="B409" t="str">
            <v>Austin Hyatt SP | PHI</v>
          </cell>
          <cell r="C409">
            <v>0</v>
          </cell>
          <cell r="D409">
            <v>0</v>
          </cell>
          <cell r="E409">
            <v>0</v>
          </cell>
        </row>
        <row r="410">
          <cell r="A410" t="str">
            <v>Jason Hursh</v>
          </cell>
          <cell r="B410" t="str">
            <v>Jason Hursh SP | ATL</v>
          </cell>
          <cell r="C410">
            <v>0</v>
          </cell>
          <cell r="D410">
            <v>0</v>
          </cell>
          <cell r="E410">
            <v>0</v>
          </cell>
        </row>
        <row r="411">
          <cell r="A411" t="str">
            <v>Chih-Wei Hu</v>
          </cell>
          <cell r="B411" t="str">
            <v>Chih-Wei Hu SP | MIN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Austin Gomber</v>
          </cell>
          <cell r="B412" t="str">
            <v>Austin Gomber SP | STL</v>
          </cell>
          <cell r="C412">
            <v>0</v>
          </cell>
          <cell r="D412">
            <v>0</v>
          </cell>
          <cell r="E412">
            <v>0</v>
          </cell>
        </row>
        <row r="413">
          <cell r="A413" t="str">
            <v>Luis Cota</v>
          </cell>
          <cell r="B413" t="str">
            <v>Luis Cota SP | KC</v>
          </cell>
          <cell r="C413">
            <v>0</v>
          </cell>
          <cell r="D413">
            <v>0</v>
          </cell>
          <cell r="E413">
            <v>0</v>
          </cell>
        </row>
        <row r="414">
          <cell r="A414" t="str">
            <v>Brandon Workman</v>
          </cell>
          <cell r="B414" t="str">
            <v xml:space="preserve">Brandon Workman SP | BOS </v>
          </cell>
          <cell r="C414">
            <v>0</v>
          </cell>
          <cell r="D414">
            <v>0</v>
          </cell>
          <cell r="E414">
            <v>0</v>
          </cell>
        </row>
        <row r="415">
          <cell r="A415" t="str">
            <v>Cody Satterwhite</v>
          </cell>
          <cell r="B415" t="str">
            <v>Cody Satterwhite SP | LAA</v>
          </cell>
          <cell r="C415">
            <v>0</v>
          </cell>
          <cell r="D415">
            <v>0</v>
          </cell>
          <cell r="E415">
            <v>0</v>
          </cell>
        </row>
        <row r="416">
          <cell r="A416" t="str">
            <v>James McDonald</v>
          </cell>
          <cell r="B416" t="str">
            <v>James McDonald SP | CHC</v>
          </cell>
          <cell r="C416">
            <v>0</v>
          </cell>
          <cell r="D416">
            <v>0</v>
          </cell>
          <cell r="E416">
            <v>0</v>
          </cell>
        </row>
        <row r="417">
          <cell r="A417" t="str">
            <v>Jack Flaherty</v>
          </cell>
          <cell r="B417" t="str">
            <v>Jack Flaherty SP | STL</v>
          </cell>
          <cell r="C417">
            <v>0</v>
          </cell>
          <cell r="D417">
            <v>0</v>
          </cell>
          <cell r="E417">
            <v>0</v>
          </cell>
        </row>
        <row r="418">
          <cell r="A418" t="str">
            <v>Alec Asher</v>
          </cell>
          <cell r="B418" t="str">
            <v>Alec Asher SP | PHI</v>
          </cell>
          <cell r="C418">
            <v>0</v>
          </cell>
          <cell r="D418">
            <v>0</v>
          </cell>
          <cell r="E418">
            <v>0</v>
          </cell>
        </row>
        <row r="419">
          <cell r="A419" t="str">
            <v>Mark Rogers</v>
          </cell>
          <cell r="B419" t="str">
            <v>Mark Rogers SP | TEX</v>
          </cell>
          <cell r="C419">
            <v>0</v>
          </cell>
          <cell r="D419">
            <v>0</v>
          </cell>
          <cell r="E419">
            <v>0</v>
          </cell>
        </row>
        <row r="420">
          <cell r="A420" t="str">
            <v>Angel German</v>
          </cell>
          <cell r="B420" t="str">
            <v>Angel German SP | LAD</v>
          </cell>
          <cell r="C420">
            <v>0</v>
          </cell>
          <cell r="D420">
            <v>0</v>
          </cell>
          <cell r="E420">
            <v>0</v>
          </cell>
        </row>
        <row r="421">
          <cell r="A421" t="str">
            <v>Phil Bickford</v>
          </cell>
          <cell r="B421" t="str">
            <v>Phil Bickford SP | SF</v>
          </cell>
          <cell r="C421">
            <v>0</v>
          </cell>
          <cell r="D421">
            <v>0</v>
          </cell>
          <cell r="E421">
            <v>0</v>
          </cell>
        </row>
        <row r="422">
          <cell r="A422" t="str">
            <v>Aaron Harang</v>
          </cell>
          <cell r="B422" t="str">
            <v>Aaron Harang SP | PHI</v>
          </cell>
          <cell r="C422">
            <v>0</v>
          </cell>
          <cell r="D422">
            <v>0</v>
          </cell>
          <cell r="E422">
            <v>0</v>
          </cell>
        </row>
        <row r="423">
          <cell r="A423" t="str">
            <v>Dillon Tate</v>
          </cell>
          <cell r="B423" t="str">
            <v>Dillon Tate SP | TEX</v>
          </cell>
          <cell r="C423">
            <v>0</v>
          </cell>
          <cell r="D423">
            <v>0</v>
          </cell>
          <cell r="E423">
            <v>0</v>
          </cell>
        </row>
        <row r="424">
          <cell r="A424" t="str">
            <v>Hunter Harvey</v>
          </cell>
          <cell r="B424" t="str">
            <v xml:space="preserve">Hunter Harvey SP | BAL </v>
          </cell>
          <cell r="C424">
            <v>0</v>
          </cell>
          <cell r="D424">
            <v>0</v>
          </cell>
          <cell r="E424">
            <v>0</v>
          </cell>
        </row>
        <row r="425">
          <cell r="A425" t="str">
            <v>Wilfredo Boscan</v>
          </cell>
          <cell r="B425" t="str">
            <v>Wilfredo Boscan SP | PIT</v>
          </cell>
          <cell r="C425">
            <v>0</v>
          </cell>
          <cell r="D425">
            <v>0</v>
          </cell>
          <cell r="E425">
            <v>0</v>
          </cell>
        </row>
        <row r="426">
          <cell r="A426" t="str">
            <v>Jason Marquis</v>
          </cell>
          <cell r="B426" t="str">
            <v>Jason Marquis SP | CIN</v>
          </cell>
          <cell r="C426">
            <v>0</v>
          </cell>
          <cell r="D426">
            <v>0</v>
          </cell>
          <cell r="E426">
            <v>0</v>
          </cell>
        </row>
        <row r="427">
          <cell r="A427" t="str">
            <v>Pedro Payano</v>
          </cell>
          <cell r="B427" t="str">
            <v>Pedro Payano SP | TEX</v>
          </cell>
          <cell r="C427">
            <v>0</v>
          </cell>
          <cell r="D427">
            <v>0</v>
          </cell>
          <cell r="E427">
            <v>0</v>
          </cell>
        </row>
        <row r="428">
          <cell r="A428" t="str">
            <v>Beau Burrows</v>
          </cell>
          <cell r="B428" t="str">
            <v>Beau Burrows SP | DET</v>
          </cell>
          <cell r="C428">
            <v>0</v>
          </cell>
          <cell r="D428">
            <v>0</v>
          </cell>
          <cell r="E428">
            <v>0</v>
          </cell>
        </row>
        <row r="429">
          <cell r="A429" t="str">
            <v>Nick Travieso</v>
          </cell>
          <cell r="B429" t="str">
            <v>Nick Travieso SP | CIN</v>
          </cell>
          <cell r="C429">
            <v>0</v>
          </cell>
          <cell r="D429">
            <v>0</v>
          </cell>
          <cell r="E429">
            <v>0</v>
          </cell>
        </row>
        <row r="430">
          <cell r="A430" t="str">
            <v>Nick Struck</v>
          </cell>
          <cell r="B430" t="str">
            <v>Nick Struck SP | CHC</v>
          </cell>
          <cell r="C430">
            <v>0</v>
          </cell>
          <cell r="D430">
            <v>0</v>
          </cell>
          <cell r="E430">
            <v>0</v>
          </cell>
        </row>
        <row r="431">
          <cell r="A431" t="str">
            <v>Kevin Matthews</v>
          </cell>
          <cell r="B431" t="str">
            <v>Kevin Matthews SP | TEX</v>
          </cell>
          <cell r="C431">
            <v>0</v>
          </cell>
          <cell r="D431">
            <v>0</v>
          </cell>
          <cell r="E431">
            <v>0</v>
          </cell>
        </row>
        <row r="432">
          <cell r="A432" t="str">
            <v>Kyle McGowin</v>
          </cell>
          <cell r="B432" t="str">
            <v>Kyle McGowin SP | LAA</v>
          </cell>
          <cell r="C432">
            <v>0</v>
          </cell>
          <cell r="D432">
            <v>0</v>
          </cell>
          <cell r="E432">
            <v>0</v>
          </cell>
        </row>
        <row r="433">
          <cell r="A433" t="str">
            <v>Jeff Hoffman</v>
          </cell>
          <cell r="B433" t="str">
            <v xml:space="preserve">Jeff Hoffman SP | COL </v>
          </cell>
          <cell r="C433">
            <v>0</v>
          </cell>
          <cell r="D433">
            <v>0</v>
          </cell>
          <cell r="E433">
            <v>0</v>
          </cell>
        </row>
        <row r="434">
          <cell r="A434" t="str">
            <v>Darin Gorski</v>
          </cell>
          <cell r="B434" t="str">
            <v>Darin Gorski SP | NYM</v>
          </cell>
          <cell r="C434">
            <v>0</v>
          </cell>
          <cell r="D434">
            <v>0</v>
          </cell>
          <cell r="E434">
            <v>0</v>
          </cell>
        </row>
        <row r="435">
          <cell r="A435" t="str">
            <v>Jason Knapp</v>
          </cell>
          <cell r="B435" t="str">
            <v>Jason Knapp SP | CLE</v>
          </cell>
          <cell r="C435">
            <v>0</v>
          </cell>
          <cell r="D435">
            <v>0</v>
          </cell>
          <cell r="E435">
            <v>0</v>
          </cell>
        </row>
        <row r="436">
          <cell r="A436" t="str">
            <v>Foster Griffin</v>
          </cell>
          <cell r="B436" t="str">
            <v>Foster Griffin SP | KC</v>
          </cell>
          <cell r="C436">
            <v>0</v>
          </cell>
          <cell r="D436">
            <v>0</v>
          </cell>
          <cell r="E436">
            <v>0</v>
          </cell>
        </row>
        <row r="437">
          <cell r="A437" t="str">
            <v>Odrisamer Despaigne</v>
          </cell>
          <cell r="B437" t="str">
            <v>Odrisamer Despaigne SP | BAL</v>
          </cell>
          <cell r="C437">
            <v>0</v>
          </cell>
          <cell r="D437">
            <v>0</v>
          </cell>
          <cell r="E437">
            <v>0</v>
          </cell>
        </row>
        <row r="438">
          <cell r="A438" t="str">
            <v>Suk-Min Yoon</v>
          </cell>
          <cell r="B438" t="str">
            <v>Suk-Min Yoon SP | BAL</v>
          </cell>
          <cell r="C438">
            <v>0</v>
          </cell>
          <cell r="D438">
            <v>0</v>
          </cell>
          <cell r="E438">
            <v>0</v>
          </cell>
        </row>
        <row r="439">
          <cell r="A439" t="str">
            <v>Mark Appel</v>
          </cell>
          <cell r="B439" t="str">
            <v>Mark Appel SP | PHI</v>
          </cell>
          <cell r="C439">
            <v>0</v>
          </cell>
          <cell r="D439">
            <v>0</v>
          </cell>
          <cell r="E439">
            <v>0</v>
          </cell>
        </row>
        <row r="440">
          <cell r="A440" t="str">
            <v>J.R. Mathes</v>
          </cell>
          <cell r="B440" t="str">
            <v>J.R. Mathes SP | CHC</v>
          </cell>
          <cell r="C440">
            <v>0</v>
          </cell>
          <cell r="D440">
            <v>0</v>
          </cell>
          <cell r="E440">
            <v>0</v>
          </cell>
        </row>
        <row r="441">
          <cell r="A441" t="str">
            <v>Rich Dorman</v>
          </cell>
          <cell r="B441" t="str">
            <v>Rich Dorman SP | SEA</v>
          </cell>
          <cell r="C441">
            <v>0</v>
          </cell>
          <cell r="D441">
            <v>0</v>
          </cell>
          <cell r="E441">
            <v>0</v>
          </cell>
        </row>
        <row r="442">
          <cell r="A442" t="str">
            <v>Jake Thompson</v>
          </cell>
          <cell r="B442" t="str">
            <v>Jake Thompson SP | PHI</v>
          </cell>
          <cell r="C442">
            <v>0</v>
          </cell>
          <cell r="D442">
            <v>0</v>
          </cell>
          <cell r="E442">
            <v>0</v>
          </cell>
        </row>
        <row r="443">
          <cell r="A443" t="str">
            <v>Austin Wood</v>
          </cell>
          <cell r="B443" t="str">
            <v>Austin Wood SP | LAA</v>
          </cell>
          <cell r="C443">
            <v>0</v>
          </cell>
          <cell r="D443">
            <v>0</v>
          </cell>
          <cell r="E443">
            <v>0</v>
          </cell>
        </row>
        <row r="444">
          <cell r="A444" t="str">
            <v>Tim Lincecum</v>
          </cell>
          <cell r="B444" t="str">
            <v xml:space="preserve">Tim Lincecum SP | SF </v>
          </cell>
          <cell r="C444">
            <v>0</v>
          </cell>
          <cell r="D444">
            <v>0</v>
          </cell>
          <cell r="E444">
            <v>0</v>
          </cell>
        </row>
        <row r="445">
          <cell r="A445" t="str">
            <v>Josh Bowman</v>
          </cell>
          <cell r="B445" t="str">
            <v>Josh Bowman SP | OAK</v>
          </cell>
          <cell r="C445">
            <v>0</v>
          </cell>
          <cell r="D445">
            <v>0</v>
          </cell>
          <cell r="E445">
            <v>0</v>
          </cell>
        </row>
        <row r="446">
          <cell r="A446" t="str">
            <v>Cole De</v>
          </cell>
          <cell r="B446" t="str">
            <v>Cole De Vries SP | MIN</v>
          </cell>
          <cell r="C446">
            <v>0</v>
          </cell>
          <cell r="D446">
            <v>0</v>
          </cell>
          <cell r="E446">
            <v>0</v>
          </cell>
        </row>
        <row r="447">
          <cell r="A447" t="str">
            <v>Ian Clarkin</v>
          </cell>
          <cell r="B447" t="str">
            <v xml:space="preserve">Ian Clarkin SP | NYY </v>
          </cell>
          <cell r="C447">
            <v>0</v>
          </cell>
          <cell r="D447">
            <v>0</v>
          </cell>
          <cell r="E447">
            <v>0</v>
          </cell>
        </row>
        <row r="448">
          <cell r="A448" t="str">
            <v>Asher Wojciechowski</v>
          </cell>
          <cell r="B448" t="str">
            <v xml:space="preserve">Asher Wojciechowski SP | HOU </v>
          </cell>
          <cell r="C448">
            <v>0</v>
          </cell>
          <cell r="D448">
            <v>0</v>
          </cell>
          <cell r="E448">
            <v>0</v>
          </cell>
        </row>
        <row r="449">
          <cell r="A449" t="str">
            <v>Jeremy Bleich</v>
          </cell>
          <cell r="B449" t="str">
            <v>Jeremy Bleich SP | PIT</v>
          </cell>
          <cell r="C449">
            <v>0</v>
          </cell>
          <cell r="D449">
            <v>0</v>
          </cell>
          <cell r="E449">
            <v>0</v>
          </cell>
        </row>
        <row r="450">
          <cell r="A450" t="str">
            <v>Jarlin Garcia</v>
          </cell>
          <cell r="B450" t="str">
            <v xml:space="preserve">Jarlin Garcia SP | MIA </v>
          </cell>
          <cell r="C450">
            <v>0</v>
          </cell>
          <cell r="D450">
            <v>0</v>
          </cell>
          <cell r="E450">
            <v>0</v>
          </cell>
        </row>
        <row r="451">
          <cell r="A451" t="str">
            <v>Yean Carlos</v>
          </cell>
          <cell r="B451" t="str">
            <v>Yean Carlos Gil SP | ATL</v>
          </cell>
          <cell r="C451">
            <v>0</v>
          </cell>
          <cell r="D451">
            <v>0</v>
          </cell>
          <cell r="E451">
            <v>0</v>
          </cell>
        </row>
        <row r="452">
          <cell r="A452" t="str">
            <v>Wes Parsons</v>
          </cell>
          <cell r="B452" t="str">
            <v>Wes Parsons SP | ATL</v>
          </cell>
          <cell r="C452">
            <v>0</v>
          </cell>
          <cell r="D452">
            <v>0</v>
          </cell>
          <cell r="E452">
            <v>0</v>
          </cell>
        </row>
        <row r="453">
          <cell r="A453" t="str">
            <v>Kyle Crick</v>
          </cell>
          <cell r="B453" t="str">
            <v>Kyle Crick SP | SF</v>
          </cell>
          <cell r="C453">
            <v>0</v>
          </cell>
          <cell r="D453">
            <v>0</v>
          </cell>
          <cell r="E453">
            <v>0</v>
          </cell>
        </row>
        <row r="454">
          <cell r="A454" t="str">
            <v>Brett Lorin</v>
          </cell>
          <cell r="B454" t="str">
            <v>Brett Lorin SP | ARI</v>
          </cell>
          <cell r="C454">
            <v>0</v>
          </cell>
          <cell r="D454">
            <v>0</v>
          </cell>
          <cell r="E454">
            <v>0</v>
          </cell>
        </row>
        <row r="455">
          <cell r="A455" t="str">
            <v>Juan Hillman</v>
          </cell>
          <cell r="B455" t="str">
            <v>Juan Hillman SP | CLE</v>
          </cell>
          <cell r="C455">
            <v>0</v>
          </cell>
          <cell r="D455">
            <v>0</v>
          </cell>
          <cell r="E455">
            <v>0</v>
          </cell>
        </row>
        <row r="456">
          <cell r="A456" t="str">
            <v>Jorge Reyes</v>
          </cell>
          <cell r="B456" t="str">
            <v>Jorge Reyes SP | SD</v>
          </cell>
          <cell r="C456">
            <v>0</v>
          </cell>
          <cell r="D456">
            <v>0</v>
          </cell>
          <cell r="E456">
            <v>0</v>
          </cell>
        </row>
        <row r="457">
          <cell r="A457" t="str">
            <v>Alex Reyes</v>
          </cell>
          <cell r="B457" t="str">
            <v xml:space="preserve">Alex Reyes SP | STL </v>
          </cell>
          <cell r="C457">
            <v>0</v>
          </cell>
          <cell r="D457">
            <v>0</v>
          </cell>
          <cell r="E457">
            <v>0</v>
          </cell>
        </row>
        <row r="458">
          <cell r="A458" t="str">
            <v>Jonathan Dziedzic</v>
          </cell>
          <cell r="B458" t="str">
            <v>Jonathan Dziedzic SP | KC</v>
          </cell>
          <cell r="C458">
            <v>0</v>
          </cell>
          <cell r="D458">
            <v>0</v>
          </cell>
          <cell r="E458">
            <v>0</v>
          </cell>
        </row>
        <row r="459">
          <cell r="A459" t="str">
            <v>Tim Crabbe</v>
          </cell>
          <cell r="B459" t="str">
            <v>Tim Crabbe SP | ARI</v>
          </cell>
          <cell r="C459">
            <v>0</v>
          </cell>
          <cell r="D459">
            <v>0</v>
          </cell>
          <cell r="E459">
            <v>0</v>
          </cell>
        </row>
        <row r="460">
          <cell r="A460" t="str">
            <v>Lucas Giolito</v>
          </cell>
          <cell r="B460" t="str">
            <v>Lucas Giolito SP | WAS</v>
          </cell>
          <cell r="C460">
            <v>0</v>
          </cell>
          <cell r="D460">
            <v>0</v>
          </cell>
          <cell r="E460">
            <v>0</v>
          </cell>
        </row>
        <row r="461">
          <cell r="A461" t="str">
            <v>Tim Berry</v>
          </cell>
          <cell r="B461" t="str">
            <v>Tim Berry SP | MIA</v>
          </cell>
          <cell r="C461">
            <v>0</v>
          </cell>
          <cell r="D461">
            <v>0</v>
          </cell>
          <cell r="E461">
            <v>0</v>
          </cell>
        </row>
        <row r="462">
          <cell r="A462" t="str">
            <v>Kodi Medeiros</v>
          </cell>
          <cell r="B462" t="str">
            <v>Kodi Medeiros SP | MIL</v>
          </cell>
          <cell r="C462">
            <v>0</v>
          </cell>
          <cell r="D462">
            <v>0</v>
          </cell>
          <cell r="E462">
            <v>0</v>
          </cell>
        </row>
        <row r="463">
          <cell r="A463" t="str">
            <v>Tyler Matzek</v>
          </cell>
          <cell r="B463" t="str">
            <v xml:space="preserve">Tyler Matzek SP | COL </v>
          </cell>
          <cell r="C463">
            <v>0</v>
          </cell>
          <cell r="D463">
            <v>0</v>
          </cell>
          <cell r="E463">
            <v>0</v>
          </cell>
        </row>
        <row r="464">
          <cell r="A464" t="str">
            <v>Dan Haren</v>
          </cell>
          <cell r="B464" t="str">
            <v>Dan Haren SP | CHC</v>
          </cell>
          <cell r="C464">
            <v>0</v>
          </cell>
          <cell r="D464">
            <v>0</v>
          </cell>
          <cell r="E464">
            <v>0</v>
          </cell>
        </row>
        <row r="465">
          <cell r="A465" t="str">
            <v>Lucas Harrell</v>
          </cell>
          <cell r="B465" t="str">
            <v>Lucas Harrell SP | DET</v>
          </cell>
          <cell r="C465">
            <v>0</v>
          </cell>
          <cell r="D465">
            <v>0</v>
          </cell>
          <cell r="E465">
            <v>0</v>
          </cell>
        </row>
        <row r="466">
          <cell r="A466" t="str">
            <v>Brandon Brennan</v>
          </cell>
          <cell r="B466" t="str">
            <v>Brandon Brennan SP | CHW</v>
          </cell>
          <cell r="C466">
            <v>0</v>
          </cell>
          <cell r="D466">
            <v>0</v>
          </cell>
          <cell r="E466">
            <v>0</v>
          </cell>
        </row>
        <row r="467">
          <cell r="A467" t="str">
            <v>Yohan Flande</v>
          </cell>
          <cell r="B467" t="str">
            <v>Yohan Flande SP | COL</v>
          </cell>
          <cell r="C467">
            <v>0</v>
          </cell>
          <cell r="D467">
            <v>0</v>
          </cell>
          <cell r="E467">
            <v>0</v>
          </cell>
        </row>
        <row r="468">
          <cell r="A468" t="str">
            <v>Joan Gregorio</v>
          </cell>
          <cell r="B468" t="str">
            <v>Joan Gregorio SP | SF</v>
          </cell>
          <cell r="C468">
            <v>0</v>
          </cell>
          <cell r="D468">
            <v>0</v>
          </cell>
          <cell r="E468">
            <v>0</v>
          </cell>
        </row>
        <row r="469">
          <cell r="A469" t="str">
            <v>Andrew Carraway</v>
          </cell>
          <cell r="B469" t="str">
            <v>Andrew Carraway SP | SEA</v>
          </cell>
          <cell r="C469">
            <v>0</v>
          </cell>
          <cell r="D469">
            <v>0</v>
          </cell>
          <cell r="E469">
            <v>0</v>
          </cell>
        </row>
        <row r="470">
          <cell r="A470" t="str">
            <v>Anthony Ortega</v>
          </cell>
          <cell r="B470" t="str">
            <v>Anthony Ortega SP | KC</v>
          </cell>
          <cell r="C470">
            <v>0</v>
          </cell>
          <cell r="D470">
            <v>0</v>
          </cell>
          <cell r="E470">
            <v>0</v>
          </cell>
        </row>
        <row r="471">
          <cell r="A471" t="str">
            <v>Conner Greene</v>
          </cell>
          <cell r="B471" t="str">
            <v>Conner Greene SP | TOR</v>
          </cell>
          <cell r="C471">
            <v>0</v>
          </cell>
          <cell r="D471">
            <v>0</v>
          </cell>
          <cell r="E471">
            <v>0</v>
          </cell>
        </row>
        <row r="472">
          <cell r="A472" t="str">
            <v>Ty Blach</v>
          </cell>
          <cell r="B472" t="str">
            <v>Ty Blach SP | SF</v>
          </cell>
          <cell r="C472">
            <v>0</v>
          </cell>
          <cell r="D472">
            <v>0</v>
          </cell>
          <cell r="E472">
            <v>0</v>
          </cell>
        </row>
        <row r="473">
          <cell r="A473" t="str">
            <v>Kevin Thomas</v>
          </cell>
          <cell r="B473" t="str">
            <v>Kevin Thomas SP | MIN</v>
          </cell>
          <cell r="C473">
            <v>0</v>
          </cell>
          <cell r="D473">
            <v>0</v>
          </cell>
          <cell r="E473">
            <v>0</v>
          </cell>
        </row>
        <row r="474">
          <cell r="A474" t="str">
            <v>Shawn Sanford</v>
          </cell>
          <cell r="B474" t="str">
            <v>Shawn Sanford SP | SF</v>
          </cell>
          <cell r="C474">
            <v>0</v>
          </cell>
          <cell r="D474">
            <v>0</v>
          </cell>
          <cell r="E474">
            <v>0</v>
          </cell>
        </row>
        <row r="475">
          <cell r="A475" t="str">
            <v>Armando Rivero</v>
          </cell>
          <cell r="B475" t="str">
            <v>Armando Rivero SP | CHC</v>
          </cell>
          <cell r="C475">
            <v>0</v>
          </cell>
          <cell r="D475">
            <v>0</v>
          </cell>
          <cell r="E475">
            <v>0</v>
          </cell>
        </row>
        <row r="476">
          <cell r="A476" t="str">
            <v>Albert Abreu</v>
          </cell>
          <cell r="B476" t="str">
            <v>Albert Abreu SP | HOU</v>
          </cell>
          <cell r="C476">
            <v>0</v>
          </cell>
          <cell r="D476">
            <v>0</v>
          </cell>
          <cell r="E476">
            <v>0</v>
          </cell>
        </row>
        <row r="477">
          <cell r="A477" t="str">
            <v>Cole Rohrbough</v>
          </cell>
          <cell r="B477" t="str">
            <v>Cole Rohrbough SP | ATL</v>
          </cell>
          <cell r="C477">
            <v>0</v>
          </cell>
          <cell r="D477">
            <v>0</v>
          </cell>
          <cell r="E477">
            <v>0</v>
          </cell>
        </row>
        <row r="478">
          <cell r="A478" t="str">
            <v>Zach Lee</v>
          </cell>
          <cell r="B478" t="str">
            <v>Zach Lee SP | LAD</v>
          </cell>
          <cell r="C478">
            <v>0</v>
          </cell>
          <cell r="D478">
            <v>0</v>
          </cell>
          <cell r="E478">
            <v>0</v>
          </cell>
        </row>
        <row r="479">
          <cell r="A479" t="str">
            <v>Enyel De</v>
          </cell>
          <cell r="B479" t="str">
            <v>Enyel De Los Santos SP | SEA</v>
          </cell>
          <cell r="C479">
            <v>0</v>
          </cell>
          <cell r="D479">
            <v>0</v>
          </cell>
          <cell r="E479">
            <v>0</v>
          </cell>
        </row>
        <row r="480">
          <cell r="A480" t="str">
            <v>Nate Robertson</v>
          </cell>
          <cell r="B480" t="str">
            <v>Nate Robertson SP | TEX</v>
          </cell>
          <cell r="C480">
            <v>0</v>
          </cell>
          <cell r="D480">
            <v>0</v>
          </cell>
          <cell r="E480">
            <v>0</v>
          </cell>
        </row>
        <row r="481">
          <cell r="A481" t="str">
            <v>Tim Alderson</v>
          </cell>
          <cell r="B481" t="str">
            <v>Tim Alderson SP | BAL</v>
          </cell>
          <cell r="C481">
            <v>0</v>
          </cell>
          <cell r="D481">
            <v>0</v>
          </cell>
          <cell r="E481">
            <v>0</v>
          </cell>
        </row>
        <row r="482">
          <cell r="A482" t="str">
            <v>Matt Packer</v>
          </cell>
          <cell r="B482" t="str">
            <v>Matt Packer SP | CLE</v>
          </cell>
          <cell r="C482">
            <v>0</v>
          </cell>
          <cell r="D482">
            <v>0</v>
          </cell>
          <cell r="E482">
            <v>0</v>
          </cell>
        </row>
        <row r="483">
          <cell r="A483" t="str">
            <v>Akeem Bostick</v>
          </cell>
          <cell r="B483" t="str">
            <v>Akeem Bostick SP | TEX</v>
          </cell>
          <cell r="C483">
            <v>0</v>
          </cell>
          <cell r="D483">
            <v>0</v>
          </cell>
          <cell r="E483">
            <v>0</v>
          </cell>
        </row>
        <row r="484">
          <cell r="A484" t="str">
            <v>Brad Peacock</v>
          </cell>
          <cell r="B484" t="str">
            <v>Brad Peacock SP | HOU</v>
          </cell>
          <cell r="C484">
            <v>0</v>
          </cell>
          <cell r="D484">
            <v>0</v>
          </cell>
          <cell r="E484">
            <v>0</v>
          </cell>
        </row>
        <row r="485">
          <cell r="A485" t="str">
            <v>Mitch Keller</v>
          </cell>
          <cell r="B485" t="str">
            <v>Mitch Keller SP | PIT</v>
          </cell>
          <cell r="C485">
            <v>0</v>
          </cell>
          <cell r="D485">
            <v>0</v>
          </cell>
          <cell r="E485">
            <v>0</v>
          </cell>
        </row>
        <row r="486">
          <cell r="A486" t="str">
            <v>Nick Howard</v>
          </cell>
          <cell r="B486" t="str">
            <v>Nick Howard SP | CIN</v>
          </cell>
          <cell r="C486">
            <v>0</v>
          </cell>
          <cell r="D486">
            <v>0</v>
          </cell>
          <cell r="E486">
            <v>0</v>
          </cell>
        </row>
        <row r="487">
          <cell r="A487" t="str">
            <v>Endrys Briceno</v>
          </cell>
          <cell r="B487" t="str">
            <v>Endrys Briceno SP | DET</v>
          </cell>
          <cell r="C487">
            <v>0</v>
          </cell>
          <cell r="D487">
            <v>0</v>
          </cell>
          <cell r="E487">
            <v>0</v>
          </cell>
        </row>
        <row r="488">
          <cell r="A488" t="str">
            <v>Joe Colon</v>
          </cell>
          <cell r="B488" t="str">
            <v>Joe Colon SP | CLE</v>
          </cell>
          <cell r="C488">
            <v>0</v>
          </cell>
          <cell r="D488">
            <v>0</v>
          </cell>
          <cell r="E488">
            <v>0</v>
          </cell>
        </row>
        <row r="489">
          <cell r="A489" t="str">
            <v>Anthony Meo</v>
          </cell>
          <cell r="B489" t="str">
            <v>Anthony Meo SP | ARI</v>
          </cell>
          <cell r="C489">
            <v>0</v>
          </cell>
          <cell r="D489">
            <v>0</v>
          </cell>
          <cell r="E489">
            <v>0</v>
          </cell>
        </row>
        <row r="490">
          <cell r="A490" t="str">
            <v>Bobby Bundy</v>
          </cell>
          <cell r="B490" t="str">
            <v>Bobby Bundy SP | BAL</v>
          </cell>
          <cell r="C490">
            <v>0</v>
          </cell>
          <cell r="D490">
            <v>0</v>
          </cell>
          <cell r="E490">
            <v>0</v>
          </cell>
        </row>
        <row r="491">
          <cell r="A491" t="str">
            <v>Victor Larez</v>
          </cell>
          <cell r="B491" t="str">
            <v>Victor Larez SP | DET</v>
          </cell>
          <cell r="C491">
            <v>0</v>
          </cell>
          <cell r="D491">
            <v>0</v>
          </cell>
          <cell r="E491">
            <v>0</v>
          </cell>
        </row>
        <row r="492">
          <cell r="A492" t="str">
            <v>Josh Sullivan</v>
          </cell>
          <cell r="B492" t="str">
            <v>Josh Sullivan SP | COL</v>
          </cell>
          <cell r="C492">
            <v>0</v>
          </cell>
          <cell r="D492">
            <v>0</v>
          </cell>
          <cell r="E492">
            <v>0</v>
          </cell>
        </row>
        <row r="493">
          <cell r="A493" t="str">
            <v>Robert Rohrbaugh</v>
          </cell>
          <cell r="B493" t="str">
            <v>Robert Rohrbaugh SP | SEA</v>
          </cell>
          <cell r="C493">
            <v>0</v>
          </cell>
          <cell r="D493">
            <v>0</v>
          </cell>
          <cell r="E493">
            <v>0</v>
          </cell>
        </row>
        <row r="494">
          <cell r="A494" t="str">
            <v>Aaron Brooks</v>
          </cell>
          <cell r="B494" t="str">
            <v xml:space="preserve">Aaron Brooks SP | CHC </v>
          </cell>
          <cell r="C494">
            <v>0</v>
          </cell>
          <cell r="D494">
            <v>0</v>
          </cell>
          <cell r="E494">
            <v>0</v>
          </cell>
        </row>
        <row r="495">
          <cell r="A495" t="str">
            <v>Duane Underwood</v>
          </cell>
          <cell r="B495" t="str">
            <v>Duane Underwood SP | CHC</v>
          </cell>
          <cell r="C495">
            <v>0</v>
          </cell>
          <cell r="D495">
            <v>0</v>
          </cell>
          <cell r="E495">
            <v>0</v>
          </cell>
        </row>
        <row r="496">
          <cell r="A496" t="str">
            <v>Gerardo Concepcion</v>
          </cell>
          <cell r="B496" t="str">
            <v>Gerardo Concepcion SP | CHC</v>
          </cell>
          <cell r="C496">
            <v>0</v>
          </cell>
          <cell r="D496">
            <v>0</v>
          </cell>
          <cell r="E496">
            <v>0</v>
          </cell>
        </row>
        <row r="497">
          <cell r="A497" t="str">
            <v>Brady Aiken</v>
          </cell>
          <cell r="B497" t="str">
            <v xml:space="preserve">Brady Aiken SP | CLE </v>
          </cell>
          <cell r="C497">
            <v>0</v>
          </cell>
          <cell r="D497">
            <v>0</v>
          </cell>
          <cell r="E497">
            <v>0</v>
          </cell>
        </row>
        <row r="498">
          <cell r="A498" t="str">
            <v>David Paulino</v>
          </cell>
          <cell r="B498" t="str">
            <v>David Paulino SP | HOU</v>
          </cell>
          <cell r="C498">
            <v>0</v>
          </cell>
          <cell r="D498">
            <v>0</v>
          </cell>
          <cell r="E498">
            <v>0</v>
          </cell>
        </row>
        <row r="499">
          <cell r="A499" t="str">
            <v>Miller Diaz</v>
          </cell>
          <cell r="B499" t="str">
            <v>Miller Diaz SP | ARI</v>
          </cell>
          <cell r="C499">
            <v>0</v>
          </cell>
          <cell r="D499">
            <v>0</v>
          </cell>
          <cell r="E499">
            <v>0</v>
          </cell>
        </row>
        <row r="500">
          <cell r="A500" t="str">
            <v>Matt Garza</v>
          </cell>
          <cell r="B500" t="str">
            <v xml:space="preserve">Matt Garza SP | MIL </v>
          </cell>
          <cell r="C500">
            <v>0</v>
          </cell>
          <cell r="D500">
            <v>0</v>
          </cell>
          <cell r="E500">
            <v>0</v>
          </cell>
        </row>
        <row r="501">
          <cell r="A501" t="str">
            <v>Ross Seaton</v>
          </cell>
          <cell r="B501" t="str">
            <v>Ross Seaton SP | HOU</v>
          </cell>
          <cell r="C501">
            <v>0</v>
          </cell>
          <cell r="D501">
            <v>0</v>
          </cell>
          <cell r="E501">
            <v>0</v>
          </cell>
        </row>
        <row r="502">
          <cell r="A502" t="str">
            <v>Manny Banuelos</v>
          </cell>
          <cell r="B502" t="str">
            <v xml:space="preserve">Manny Banuelos SP | ATL </v>
          </cell>
          <cell r="C502">
            <v>0</v>
          </cell>
          <cell r="D502">
            <v>0</v>
          </cell>
          <cell r="E502">
            <v>0</v>
          </cell>
        </row>
        <row r="503">
          <cell r="A503" t="str">
            <v>Miguel Yan</v>
          </cell>
          <cell r="B503" t="str">
            <v>Miguel Yan SP | MIL</v>
          </cell>
          <cell r="C503">
            <v>0</v>
          </cell>
          <cell r="D503">
            <v>0</v>
          </cell>
          <cell r="E503">
            <v>0</v>
          </cell>
        </row>
        <row r="504">
          <cell r="A504" t="str">
            <v>Dillon Overton</v>
          </cell>
          <cell r="B504" t="str">
            <v>Dillon Overton SP | OAK</v>
          </cell>
          <cell r="C504">
            <v>0</v>
          </cell>
          <cell r="D504">
            <v>0</v>
          </cell>
          <cell r="E504">
            <v>0</v>
          </cell>
        </row>
        <row r="505">
          <cell r="A505" t="str">
            <v>Spencer Turnbull</v>
          </cell>
          <cell r="B505" t="str">
            <v>Spencer Turnbull SP | DET</v>
          </cell>
          <cell r="C505">
            <v>0</v>
          </cell>
          <cell r="D505">
            <v>0</v>
          </cell>
          <cell r="E505">
            <v>0</v>
          </cell>
        </row>
        <row r="506">
          <cell r="A506" t="str">
            <v>Jeremy Hefner</v>
          </cell>
          <cell r="B506" t="str">
            <v>Jeremy Hefner SP | STL</v>
          </cell>
          <cell r="C506">
            <v>0</v>
          </cell>
          <cell r="D506">
            <v>0</v>
          </cell>
          <cell r="E506">
            <v>0</v>
          </cell>
        </row>
        <row r="507">
          <cell r="A507" t="str">
            <v>Mike Piazza</v>
          </cell>
          <cell r="B507" t="str">
            <v>Mike Piazza SP | LAA</v>
          </cell>
          <cell r="C507">
            <v>0</v>
          </cell>
          <cell r="D507">
            <v>0</v>
          </cell>
          <cell r="E507">
            <v>0</v>
          </cell>
        </row>
        <row r="508">
          <cell r="A508" t="str">
            <v>Julio Rodriguez</v>
          </cell>
          <cell r="B508" t="str">
            <v>Julio Rodriguez SP | PHI</v>
          </cell>
          <cell r="C508">
            <v>0</v>
          </cell>
          <cell r="D508">
            <v>0</v>
          </cell>
          <cell r="E508">
            <v>0</v>
          </cell>
        </row>
        <row r="509">
          <cell r="A509" t="str">
            <v>Drew Gagnon</v>
          </cell>
          <cell r="B509" t="str">
            <v>Drew Gagnon SP | MIL</v>
          </cell>
          <cell r="C509">
            <v>0</v>
          </cell>
          <cell r="D509">
            <v>0</v>
          </cell>
          <cell r="E509">
            <v>0</v>
          </cell>
        </row>
        <row r="510">
          <cell r="A510" t="str">
            <v>Nik Turley</v>
          </cell>
          <cell r="B510" t="str">
            <v>Nik Turley SP | CHW</v>
          </cell>
          <cell r="C510">
            <v>0</v>
          </cell>
          <cell r="D510">
            <v>0</v>
          </cell>
          <cell r="E510">
            <v>0</v>
          </cell>
        </row>
        <row r="511">
          <cell r="A511" t="str">
            <v>Barry Zito</v>
          </cell>
          <cell r="B511" t="str">
            <v>Barry Zito SP | OAK</v>
          </cell>
          <cell r="C511">
            <v>0</v>
          </cell>
          <cell r="D511">
            <v>0</v>
          </cell>
          <cell r="E511">
            <v>0</v>
          </cell>
        </row>
        <row r="512">
          <cell r="A512" t="str">
            <v>Luke Weaver</v>
          </cell>
          <cell r="B512" t="str">
            <v xml:space="preserve">Luke Weaver SP | STL </v>
          </cell>
          <cell r="C512">
            <v>0</v>
          </cell>
          <cell r="D512">
            <v>0</v>
          </cell>
          <cell r="E512">
            <v>0</v>
          </cell>
        </row>
        <row r="513">
          <cell r="A513" t="str">
            <v>Jon Connolly</v>
          </cell>
          <cell r="B513" t="str">
            <v>Jon Connolly SP | DET</v>
          </cell>
          <cell r="C513">
            <v>0</v>
          </cell>
          <cell r="D513">
            <v>0</v>
          </cell>
          <cell r="E513">
            <v>0</v>
          </cell>
        </row>
        <row r="514">
          <cell r="A514" t="str">
            <v>Kevin Pucetas</v>
          </cell>
          <cell r="B514" t="str">
            <v>Kevin Pucetas SP | TEX</v>
          </cell>
          <cell r="C514">
            <v>0</v>
          </cell>
          <cell r="D514">
            <v>0</v>
          </cell>
          <cell r="E514">
            <v>0</v>
          </cell>
        </row>
        <row r="515">
          <cell r="A515" t="str">
            <v>Michael Kopech</v>
          </cell>
          <cell r="B515" t="str">
            <v xml:space="preserve">Michael Kopech SP | BOS </v>
          </cell>
          <cell r="C515">
            <v>0</v>
          </cell>
          <cell r="D515">
            <v>0</v>
          </cell>
          <cell r="E515">
            <v>0</v>
          </cell>
        </row>
        <row r="516">
          <cell r="A516" t="str">
            <v>Jeff Ames</v>
          </cell>
          <cell r="B516" t="str">
            <v>Jeff Ames SP | TB</v>
          </cell>
          <cell r="C516">
            <v>0</v>
          </cell>
          <cell r="D516">
            <v>0</v>
          </cell>
          <cell r="E516">
            <v>0</v>
          </cell>
        </row>
        <row r="517">
          <cell r="A517" t="str">
            <v>Yadier Alvarez</v>
          </cell>
          <cell r="B517" t="str">
            <v>Yadier Alvarez SP | LAD</v>
          </cell>
          <cell r="C517">
            <v>0</v>
          </cell>
          <cell r="D517">
            <v>0</v>
          </cell>
          <cell r="E517">
            <v>0</v>
          </cell>
        </row>
        <row r="518">
          <cell r="A518" t="str">
            <v>Martires Arias</v>
          </cell>
          <cell r="B518" t="str">
            <v>Martires Arias SP | SD</v>
          </cell>
          <cell r="C518">
            <v>0</v>
          </cell>
          <cell r="D518">
            <v>0</v>
          </cell>
          <cell r="E518">
            <v>0</v>
          </cell>
        </row>
        <row r="519">
          <cell r="A519" t="str">
            <v>Tyler Pike</v>
          </cell>
          <cell r="B519" t="str">
            <v>Tyler Pike SP | SEA</v>
          </cell>
          <cell r="C519">
            <v>0</v>
          </cell>
          <cell r="D519">
            <v>0</v>
          </cell>
          <cell r="E519">
            <v>0</v>
          </cell>
        </row>
        <row r="520">
          <cell r="A520" t="str">
            <v>Ismael Guillon</v>
          </cell>
          <cell r="B520" t="str">
            <v>Ismael Guillon SP | CIN</v>
          </cell>
          <cell r="C520">
            <v>0</v>
          </cell>
          <cell r="D520">
            <v>0</v>
          </cell>
          <cell r="E520">
            <v>0</v>
          </cell>
        </row>
        <row r="521">
          <cell r="A521" t="str">
            <v>Kyle Haynes</v>
          </cell>
          <cell r="B521" t="str">
            <v xml:space="preserve">Kyle Haynes SP | NYY </v>
          </cell>
          <cell r="C521">
            <v>0</v>
          </cell>
          <cell r="D521">
            <v>0</v>
          </cell>
          <cell r="E521">
            <v>0</v>
          </cell>
        </row>
        <row r="522">
          <cell r="A522" t="str">
            <v>Chad Reineke</v>
          </cell>
          <cell r="B522" t="str">
            <v>Chad Reineke SP | CIN</v>
          </cell>
          <cell r="C522">
            <v>0</v>
          </cell>
          <cell r="D522">
            <v>0</v>
          </cell>
          <cell r="E522">
            <v>0</v>
          </cell>
        </row>
        <row r="523">
          <cell r="A523" t="str">
            <v>Jeremy Kehrt</v>
          </cell>
          <cell r="B523" t="str">
            <v>Jeremy Kehrt SP | LAD</v>
          </cell>
          <cell r="C523">
            <v>0</v>
          </cell>
          <cell r="D523">
            <v>0</v>
          </cell>
          <cell r="E523">
            <v>0</v>
          </cell>
        </row>
        <row r="524">
          <cell r="A524" t="str">
            <v>Tyler Beede</v>
          </cell>
          <cell r="B524" t="str">
            <v>Tyler Beede SP | SF</v>
          </cell>
          <cell r="C524">
            <v>0</v>
          </cell>
          <cell r="D524">
            <v>0</v>
          </cell>
          <cell r="E524">
            <v>0</v>
          </cell>
        </row>
        <row r="525">
          <cell r="A525" t="str">
            <v>Ronny Morla</v>
          </cell>
          <cell r="B525" t="str">
            <v>Ronny Morla SP | CHC</v>
          </cell>
          <cell r="C525">
            <v>0</v>
          </cell>
          <cell r="D525">
            <v>0</v>
          </cell>
          <cell r="E525">
            <v>0</v>
          </cell>
        </row>
        <row r="526">
          <cell r="A526" t="str">
            <v>Bruce Chen</v>
          </cell>
          <cell r="B526" t="str">
            <v>Bruce Chen SP | CLE</v>
          </cell>
          <cell r="C526">
            <v>0</v>
          </cell>
          <cell r="D526">
            <v>0</v>
          </cell>
          <cell r="E526">
            <v>0</v>
          </cell>
        </row>
        <row r="527">
          <cell r="A527" t="str">
            <v>Charlie Shirek</v>
          </cell>
          <cell r="B527" t="str">
            <v>Charlie Shirek SP | CHW</v>
          </cell>
          <cell r="C527">
            <v>0</v>
          </cell>
          <cell r="D527">
            <v>0</v>
          </cell>
          <cell r="E527">
            <v>0</v>
          </cell>
        </row>
        <row r="528">
          <cell r="A528" t="str">
            <v>Dillon Howard</v>
          </cell>
          <cell r="B528" t="str">
            <v>Dillon Howard SP | CLE</v>
          </cell>
          <cell r="C528">
            <v>0</v>
          </cell>
          <cell r="D528">
            <v>0</v>
          </cell>
          <cell r="E528">
            <v>0</v>
          </cell>
        </row>
        <row r="529">
          <cell r="A529" t="str">
            <v>Luis Mateo</v>
          </cell>
          <cell r="B529" t="str">
            <v>Luis Mateo SP | NYM</v>
          </cell>
          <cell r="C529">
            <v>0</v>
          </cell>
          <cell r="D529">
            <v>0</v>
          </cell>
          <cell r="E529">
            <v>0</v>
          </cell>
        </row>
        <row r="530">
          <cell r="A530" t="str">
            <v>Chad Bell</v>
          </cell>
          <cell r="B530" t="str">
            <v>Chad Bell SP | TEX</v>
          </cell>
          <cell r="C530">
            <v>0</v>
          </cell>
          <cell r="D530">
            <v>0</v>
          </cell>
          <cell r="E530">
            <v>0</v>
          </cell>
        </row>
        <row r="531">
          <cell r="A531" t="str">
            <v>Ariel Jurado</v>
          </cell>
          <cell r="B531" t="str">
            <v>Ariel Jurado SP | TEX</v>
          </cell>
          <cell r="C531">
            <v>0</v>
          </cell>
          <cell r="D531">
            <v>0</v>
          </cell>
          <cell r="E531">
            <v>0</v>
          </cell>
        </row>
        <row r="532">
          <cell r="A532" t="str">
            <v>Jarrett Santos</v>
          </cell>
          <cell r="B532" t="str">
            <v>Jarrett Santos SP | MIA</v>
          </cell>
          <cell r="C532">
            <v>0</v>
          </cell>
          <cell r="D532">
            <v>0</v>
          </cell>
          <cell r="E532">
            <v>0</v>
          </cell>
        </row>
        <row r="533">
          <cell r="A533" t="str">
            <v>Chi Chi</v>
          </cell>
          <cell r="B533" t="str">
            <v>Chi Chi Gonzalez SP | TEX</v>
          </cell>
          <cell r="C533">
            <v>0</v>
          </cell>
          <cell r="D533">
            <v>0</v>
          </cell>
          <cell r="E533">
            <v>0</v>
          </cell>
        </row>
        <row r="534">
          <cell r="A534" t="str">
            <v>James Paxton</v>
          </cell>
          <cell r="B534" t="str">
            <v>James Paxton SP | SEA</v>
          </cell>
          <cell r="C534">
            <v>0</v>
          </cell>
          <cell r="D534">
            <v>0</v>
          </cell>
          <cell r="E534">
            <v>0</v>
          </cell>
        </row>
        <row r="535">
          <cell r="A535" t="str">
            <v>Rob Zastryzny</v>
          </cell>
          <cell r="B535" t="str">
            <v>Rob Zastryzny SP | CHC</v>
          </cell>
          <cell r="C535">
            <v>0</v>
          </cell>
          <cell r="D535">
            <v>0</v>
          </cell>
          <cell r="E535">
            <v>0</v>
          </cell>
        </row>
        <row r="536">
          <cell r="A536" t="str">
            <v>D.J. Baxendale</v>
          </cell>
          <cell r="B536" t="str">
            <v>D.J. Baxendale SP | MIN</v>
          </cell>
          <cell r="C536">
            <v>0</v>
          </cell>
          <cell r="D536">
            <v>0</v>
          </cell>
          <cell r="E536">
            <v>0</v>
          </cell>
        </row>
        <row r="537">
          <cell r="A537" t="str">
            <v>Jason Adam</v>
          </cell>
          <cell r="B537" t="str">
            <v xml:space="preserve">Jason Adam SP | MIN </v>
          </cell>
          <cell r="C537">
            <v>0</v>
          </cell>
          <cell r="D537">
            <v>0</v>
          </cell>
          <cell r="E537">
            <v>0</v>
          </cell>
        </row>
        <row r="538">
          <cell r="A538" t="str">
            <v>Tom Windle</v>
          </cell>
          <cell r="B538" t="str">
            <v>Tom Windle SP | LAD</v>
          </cell>
          <cell r="C538">
            <v>0</v>
          </cell>
          <cell r="D538">
            <v>0</v>
          </cell>
          <cell r="E538">
            <v>0</v>
          </cell>
        </row>
        <row r="539">
          <cell r="A539" t="str">
            <v>Ryan Williams</v>
          </cell>
          <cell r="B539" t="str">
            <v>Ryan Williams SP | CHC</v>
          </cell>
          <cell r="C539">
            <v>0</v>
          </cell>
          <cell r="D539">
            <v>0</v>
          </cell>
          <cell r="E539">
            <v>0</v>
          </cell>
        </row>
        <row r="540">
          <cell r="A540" t="str">
            <v>Pil Joon</v>
          </cell>
          <cell r="B540" t="str">
            <v>Pil Joon Jang SP | LAA</v>
          </cell>
          <cell r="C540">
            <v>0</v>
          </cell>
          <cell r="D540">
            <v>0</v>
          </cell>
          <cell r="E540">
            <v>0</v>
          </cell>
        </row>
        <row r="541">
          <cell r="A541" t="str">
            <v>Zach Nuding</v>
          </cell>
          <cell r="B541" t="str">
            <v>Zach Nuding SP | NYY</v>
          </cell>
          <cell r="C541">
            <v>0</v>
          </cell>
          <cell r="D541">
            <v>0</v>
          </cell>
          <cell r="E541">
            <v>0</v>
          </cell>
        </row>
        <row r="542">
          <cell r="A542" t="str">
            <v>Josh Collmenter</v>
          </cell>
          <cell r="B542" t="str">
            <v xml:space="preserve">Josh Collmenter RP | ARI </v>
          </cell>
          <cell r="C542">
            <v>0</v>
          </cell>
          <cell r="D542">
            <v>0</v>
          </cell>
          <cell r="E542">
            <v>0</v>
          </cell>
        </row>
        <row r="543">
          <cell r="A543" t="str">
            <v>Francis Martes</v>
          </cell>
          <cell r="B543" t="str">
            <v>Francis Martes SP | HOU</v>
          </cell>
          <cell r="C543">
            <v>0</v>
          </cell>
          <cell r="D543">
            <v>0</v>
          </cell>
          <cell r="E543">
            <v>0</v>
          </cell>
        </row>
        <row r="544">
          <cell r="A544" t="str">
            <v>Sandy Nin</v>
          </cell>
          <cell r="B544" t="str">
            <v>Sandy Nin SP | COL</v>
          </cell>
          <cell r="C544">
            <v>0</v>
          </cell>
          <cell r="D544">
            <v>0</v>
          </cell>
          <cell r="E544">
            <v>0</v>
          </cell>
        </row>
        <row r="545">
          <cell r="A545" t="str">
            <v>Jayson Aquino</v>
          </cell>
          <cell r="B545" t="str">
            <v>Jayson Aquino SP | BAL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Santiago Garrido</v>
          </cell>
          <cell r="B546" t="str">
            <v>Santiago Garrido SP | TB</v>
          </cell>
          <cell r="C546">
            <v>0</v>
          </cell>
          <cell r="D546">
            <v>0</v>
          </cell>
          <cell r="E546">
            <v>0</v>
          </cell>
        </row>
        <row r="547">
          <cell r="A547" t="str">
            <v>Victor Payano</v>
          </cell>
          <cell r="B547" t="str">
            <v>Victor Payano SP | TEX</v>
          </cell>
          <cell r="C547">
            <v>0</v>
          </cell>
          <cell r="D547">
            <v>0</v>
          </cell>
          <cell r="E547">
            <v>0</v>
          </cell>
        </row>
        <row r="548">
          <cell r="A548" t="str">
            <v>Alex Wimmers</v>
          </cell>
          <cell r="B548" t="str">
            <v>Alex Wimmers SP | MIN</v>
          </cell>
          <cell r="C548">
            <v>0</v>
          </cell>
          <cell r="D548">
            <v>0</v>
          </cell>
          <cell r="E548">
            <v>0</v>
          </cell>
        </row>
        <row r="549">
          <cell r="A549" t="str">
            <v>Pierce Johnson</v>
          </cell>
          <cell r="B549" t="str">
            <v xml:space="preserve">Pierce Johnson SP | CHC </v>
          </cell>
          <cell r="C549">
            <v>0</v>
          </cell>
          <cell r="D549">
            <v>0</v>
          </cell>
          <cell r="E549">
            <v>0</v>
          </cell>
        </row>
        <row r="550">
          <cell r="A550" t="str">
            <v>Aaron Northcraft</v>
          </cell>
          <cell r="B550" t="str">
            <v>Aaron Northcraft SP | SD</v>
          </cell>
          <cell r="C550">
            <v>0</v>
          </cell>
          <cell r="D550">
            <v>0</v>
          </cell>
          <cell r="E550">
            <v>0</v>
          </cell>
        </row>
        <row r="551">
          <cell r="A551" t="str">
            <v>Tyler Anderson</v>
          </cell>
          <cell r="B551" t="str">
            <v>Tyler Anderson SP | COL</v>
          </cell>
          <cell r="C551">
            <v>0</v>
          </cell>
          <cell r="D551">
            <v>0</v>
          </cell>
          <cell r="E551">
            <v>0</v>
          </cell>
        </row>
        <row r="552">
          <cell r="A552" t="str">
            <v>Roberto Hernandez</v>
          </cell>
          <cell r="B552" t="str">
            <v>Roberto Hernandez SP | TOR</v>
          </cell>
          <cell r="C552">
            <v>0</v>
          </cell>
          <cell r="D552">
            <v>0</v>
          </cell>
          <cell r="E552">
            <v>0</v>
          </cell>
        </row>
        <row r="553">
          <cell r="A553" t="str">
            <v>Jose De</v>
          </cell>
          <cell r="B553" t="str">
            <v xml:space="preserve">Jose De Leon SP | LAD </v>
          </cell>
          <cell r="C553">
            <v>0</v>
          </cell>
          <cell r="D553">
            <v>0</v>
          </cell>
          <cell r="E553">
            <v>0</v>
          </cell>
        </row>
        <row r="554">
          <cell r="A554" t="str">
            <v>Dylan Owen</v>
          </cell>
          <cell r="B554" t="str">
            <v>Dylan Owen SP | NYM</v>
          </cell>
          <cell r="C554">
            <v>0</v>
          </cell>
          <cell r="D554">
            <v>0</v>
          </cell>
          <cell r="E554">
            <v>0</v>
          </cell>
        </row>
        <row r="555">
          <cell r="A555" t="str">
            <v>Simon Mercedes</v>
          </cell>
          <cell r="B555" t="str">
            <v>Simon Mercedes SP | SF</v>
          </cell>
          <cell r="C555">
            <v>0</v>
          </cell>
          <cell r="D555">
            <v>0</v>
          </cell>
          <cell r="E555">
            <v>0</v>
          </cell>
        </row>
        <row r="556">
          <cell r="A556" t="str">
            <v>Serguey Linares</v>
          </cell>
          <cell r="B556" t="str">
            <v>Serguey Linares SP | PIT</v>
          </cell>
          <cell r="C556">
            <v>0</v>
          </cell>
          <cell r="D556">
            <v>0</v>
          </cell>
          <cell r="E556">
            <v>0</v>
          </cell>
        </row>
        <row r="557">
          <cell r="A557" t="str">
            <v>Luke Farrell</v>
          </cell>
          <cell r="B557" t="str">
            <v>Luke Farrell SP | KC</v>
          </cell>
          <cell r="C557">
            <v>0</v>
          </cell>
          <cell r="D557">
            <v>0</v>
          </cell>
          <cell r="E557">
            <v>0</v>
          </cell>
        </row>
        <row r="558">
          <cell r="A558" t="str">
            <v>Seth Blair</v>
          </cell>
          <cell r="B558" t="str">
            <v>Seth Blair SP | STL</v>
          </cell>
          <cell r="C558">
            <v>0</v>
          </cell>
          <cell r="D558">
            <v>0</v>
          </cell>
          <cell r="E558">
            <v>0</v>
          </cell>
        </row>
        <row r="559">
          <cell r="A559" t="str">
            <v>Ryan Tatusko</v>
          </cell>
          <cell r="B559" t="str">
            <v>Ryan Tatusko SP | WAS</v>
          </cell>
          <cell r="C559">
            <v>0</v>
          </cell>
          <cell r="D559">
            <v>0</v>
          </cell>
          <cell r="E559">
            <v>0</v>
          </cell>
        </row>
        <row r="560">
          <cell r="A560" t="str">
            <v>Eric Niesen</v>
          </cell>
          <cell r="B560" t="str">
            <v>Eric Niesen SP | NYM</v>
          </cell>
          <cell r="C560">
            <v>0</v>
          </cell>
          <cell r="D560">
            <v>0</v>
          </cell>
          <cell r="E560">
            <v>0</v>
          </cell>
        </row>
        <row r="561">
          <cell r="A561" t="str">
            <v>Willy Paredes</v>
          </cell>
          <cell r="B561" t="str">
            <v>Willy Paredes SP | ARI</v>
          </cell>
          <cell r="C561">
            <v>0</v>
          </cell>
          <cell r="D561">
            <v>0</v>
          </cell>
          <cell r="E561">
            <v>0</v>
          </cell>
        </row>
        <row r="562">
          <cell r="A562" t="str">
            <v>Clinton Hollon</v>
          </cell>
          <cell r="B562" t="str">
            <v xml:space="preserve">Clinton Hollon SP | TOR </v>
          </cell>
          <cell r="C562">
            <v>0</v>
          </cell>
          <cell r="D562">
            <v>0</v>
          </cell>
          <cell r="E562">
            <v>0</v>
          </cell>
        </row>
        <row r="563">
          <cell r="A563" t="str">
            <v>Carson Sands</v>
          </cell>
          <cell r="B563" t="str">
            <v>Carson Sands SP | CHC</v>
          </cell>
          <cell r="C563">
            <v>0</v>
          </cell>
          <cell r="D563">
            <v>0</v>
          </cell>
          <cell r="E563">
            <v>0</v>
          </cell>
        </row>
        <row r="564">
          <cell r="A564" t="str">
            <v>Jonathan Pettibone</v>
          </cell>
          <cell r="B564" t="str">
            <v>Jonathan Pettibone SP | CHC</v>
          </cell>
          <cell r="C564">
            <v>0</v>
          </cell>
          <cell r="D564">
            <v>0</v>
          </cell>
          <cell r="E564">
            <v>0</v>
          </cell>
        </row>
        <row r="565">
          <cell r="A565" t="str">
            <v>Willie Glen</v>
          </cell>
          <cell r="B565" t="str">
            <v>Willie Glen SP | MIA</v>
          </cell>
          <cell r="C565">
            <v>0</v>
          </cell>
          <cell r="D565">
            <v>0</v>
          </cell>
          <cell r="E565">
            <v>0</v>
          </cell>
        </row>
        <row r="566">
          <cell r="A566" t="str">
            <v>Stephen Janas</v>
          </cell>
          <cell r="B566" t="str">
            <v>Stephen Janas SP | ATL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Eric Stults</v>
          </cell>
          <cell r="B567" t="str">
            <v>Eric Stults SP | LAD</v>
          </cell>
          <cell r="C567">
            <v>0</v>
          </cell>
          <cell r="D567">
            <v>0</v>
          </cell>
          <cell r="E567">
            <v>0</v>
          </cell>
        </row>
        <row r="568">
          <cell r="A568" t="str">
            <v>Robert Bono</v>
          </cell>
          <cell r="B568" t="str">
            <v>Robert Bono SP | MIA</v>
          </cell>
          <cell r="C568">
            <v>0</v>
          </cell>
          <cell r="D568">
            <v>0</v>
          </cell>
          <cell r="E568">
            <v>0</v>
          </cell>
        </row>
        <row r="569">
          <cell r="A569" t="str">
            <v>Trey Nielsen</v>
          </cell>
          <cell r="B569" t="str">
            <v>Trey Nielsen SP | STL</v>
          </cell>
          <cell r="C569">
            <v>0</v>
          </cell>
          <cell r="D569">
            <v>0</v>
          </cell>
          <cell r="E569">
            <v>0</v>
          </cell>
        </row>
        <row r="570">
          <cell r="A570" t="str">
            <v>Braulio Lara</v>
          </cell>
          <cell r="B570" t="str">
            <v>Braulio Lara SP | SF</v>
          </cell>
          <cell r="C570">
            <v>0</v>
          </cell>
          <cell r="D570">
            <v>0</v>
          </cell>
          <cell r="E570">
            <v>0</v>
          </cell>
        </row>
        <row r="571">
          <cell r="A571" t="str">
            <v>Spencer Adams</v>
          </cell>
          <cell r="B571" t="str">
            <v>Spencer Adams SP | CHW</v>
          </cell>
          <cell r="C571">
            <v>0</v>
          </cell>
          <cell r="D571">
            <v>0</v>
          </cell>
          <cell r="E571">
            <v>0</v>
          </cell>
        </row>
        <row r="572">
          <cell r="A572" t="str">
            <v>Adonys Cardona</v>
          </cell>
          <cell r="B572" t="str">
            <v>Adonys Cardona SP | TOR</v>
          </cell>
          <cell r="C572">
            <v>0</v>
          </cell>
          <cell r="D572">
            <v>0</v>
          </cell>
          <cell r="E572">
            <v>0</v>
          </cell>
        </row>
        <row r="573">
          <cell r="A573" t="str">
            <v>Jaime Schultz</v>
          </cell>
          <cell r="B573" t="str">
            <v>Jaime Schultz SP | TB</v>
          </cell>
          <cell r="C573">
            <v>0</v>
          </cell>
          <cell r="D573">
            <v>0</v>
          </cell>
          <cell r="E573">
            <v>0</v>
          </cell>
        </row>
        <row r="574">
          <cell r="A574" t="str">
            <v>Carson Fulmer</v>
          </cell>
          <cell r="B574" t="str">
            <v>Carson Fulmer SP | CHW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German Marquez</v>
          </cell>
          <cell r="B575" t="str">
            <v>German Marquez SP | COL</v>
          </cell>
          <cell r="C575">
            <v>0</v>
          </cell>
          <cell r="D575">
            <v>0</v>
          </cell>
          <cell r="E575">
            <v>0</v>
          </cell>
        </row>
        <row r="576">
          <cell r="A576" t="str">
            <v>Jose Torres</v>
          </cell>
          <cell r="B576" t="str">
            <v>Jose Torres SP | SD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Sean Murphy</v>
          </cell>
          <cell r="B577" t="str">
            <v>Sean Murphy SP | OAK</v>
          </cell>
          <cell r="C577">
            <v>0</v>
          </cell>
          <cell r="D577">
            <v>0</v>
          </cell>
          <cell r="E577">
            <v>0</v>
          </cell>
        </row>
        <row r="578">
          <cell r="A578" t="str">
            <v>Dae-Eun Rhee</v>
          </cell>
          <cell r="B578" t="str">
            <v>Dae-Eun Rhee SP | CHC</v>
          </cell>
          <cell r="C578">
            <v>0</v>
          </cell>
          <cell r="D578">
            <v>0</v>
          </cell>
          <cell r="E578">
            <v>0</v>
          </cell>
        </row>
        <row r="579">
          <cell r="A579" t="str">
            <v>Kyle Kendrick</v>
          </cell>
          <cell r="B579" t="str">
            <v>Kyle Kendrick SP | ATL</v>
          </cell>
          <cell r="C579">
            <v>0</v>
          </cell>
          <cell r="D579">
            <v>0</v>
          </cell>
          <cell r="E579">
            <v>0</v>
          </cell>
        </row>
        <row r="580">
          <cell r="A580" t="str">
            <v>Anthony Banda</v>
          </cell>
          <cell r="B580" t="str">
            <v>Anthony Banda SP | ARI</v>
          </cell>
          <cell r="C580">
            <v>0</v>
          </cell>
          <cell r="D580">
            <v>0</v>
          </cell>
          <cell r="E580">
            <v>0</v>
          </cell>
        </row>
        <row r="581">
          <cell r="A581" t="str">
            <v>Tyler DeLoach</v>
          </cell>
          <cell r="B581" t="str">
            <v>Tyler DeLoach SP | LAA</v>
          </cell>
          <cell r="C581">
            <v>0</v>
          </cell>
          <cell r="D581">
            <v>0</v>
          </cell>
          <cell r="E581">
            <v>0</v>
          </cell>
        </row>
        <row r="582">
          <cell r="A582" t="str">
            <v>Dillon Maples</v>
          </cell>
          <cell r="B582" t="str">
            <v xml:space="preserve">Dillon Maples SP | CHC </v>
          </cell>
          <cell r="C582">
            <v>0</v>
          </cell>
          <cell r="D582">
            <v>0</v>
          </cell>
          <cell r="E582">
            <v>0</v>
          </cell>
        </row>
        <row r="583">
          <cell r="A583" t="str">
            <v>Mike Mayers</v>
          </cell>
          <cell r="B583" t="str">
            <v>Mike Mayers SP | STL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Forrest Snow</v>
          </cell>
          <cell r="B584" t="str">
            <v>Forrest Snow SP | SEA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Trey McNutt</v>
          </cell>
          <cell r="B585" t="str">
            <v>Trey McNutt SP | SD</v>
          </cell>
          <cell r="C585">
            <v>0</v>
          </cell>
          <cell r="D585">
            <v>0</v>
          </cell>
          <cell r="E585">
            <v>0</v>
          </cell>
        </row>
        <row r="586">
          <cell r="A586" t="str">
            <v>Junior Fernandez</v>
          </cell>
          <cell r="B586" t="str">
            <v>Junior Fernandez SP | STL</v>
          </cell>
          <cell r="C586">
            <v>0</v>
          </cell>
          <cell r="D586">
            <v>0</v>
          </cell>
          <cell r="E586">
            <v>0</v>
          </cell>
        </row>
        <row r="587">
          <cell r="A587" t="str">
            <v>Mauricio Cabrera</v>
          </cell>
          <cell r="B587" t="str">
            <v>Mauricio Cabrera SP | ATL</v>
          </cell>
          <cell r="C587">
            <v>0</v>
          </cell>
          <cell r="D587">
            <v>0</v>
          </cell>
          <cell r="E587">
            <v>0</v>
          </cell>
        </row>
        <row r="588">
          <cell r="A588" t="str">
            <v>Christian Binford</v>
          </cell>
          <cell r="B588" t="str">
            <v>Christian Binford SP | KC</v>
          </cell>
          <cell r="C588">
            <v>0</v>
          </cell>
          <cell r="D588">
            <v>0</v>
          </cell>
          <cell r="E588">
            <v>0</v>
          </cell>
        </row>
        <row r="589">
          <cell r="A589" t="str">
            <v>Mauricio Robles</v>
          </cell>
          <cell r="B589" t="str">
            <v>Mauricio Robles SP | CHW</v>
          </cell>
          <cell r="C589">
            <v>0</v>
          </cell>
          <cell r="D589">
            <v>0</v>
          </cell>
          <cell r="E589">
            <v>0</v>
          </cell>
        </row>
        <row r="590">
          <cell r="A590" t="str">
            <v>Matt Klinker</v>
          </cell>
          <cell r="B590" t="str">
            <v>Matt Klinker SP | CIN</v>
          </cell>
          <cell r="C590">
            <v>0</v>
          </cell>
          <cell r="D590">
            <v>0</v>
          </cell>
          <cell r="E590">
            <v>0</v>
          </cell>
        </row>
        <row r="591">
          <cell r="A591" t="str">
            <v>Jeffrey Allison</v>
          </cell>
          <cell r="B591" t="str">
            <v>Jeffrey Allison SP | MIA</v>
          </cell>
          <cell r="C591">
            <v>0</v>
          </cell>
          <cell r="D591">
            <v>0</v>
          </cell>
          <cell r="E591">
            <v>0</v>
          </cell>
        </row>
        <row r="592">
          <cell r="A592" t="str">
            <v>Zachary Petersime</v>
          </cell>
          <cell r="B592" t="str">
            <v>Zachary Petersime SP | BAL</v>
          </cell>
          <cell r="C592">
            <v>0</v>
          </cell>
          <cell r="D592">
            <v>0</v>
          </cell>
          <cell r="E592">
            <v>0</v>
          </cell>
        </row>
        <row r="593">
          <cell r="A593" t="str">
            <v>Justin Fitzgerald</v>
          </cell>
          <cell r="B593" t="str">
            <v>Justin Fitzgerald SP | SF</v>
          </cell>
          <cell r="C593">
            <v>0</v>
          </cell>
          <cell r="D593">
            <v>0</v>
          </cell>
          <cell r="E593">
            <v>0</v>
          </cell>
        </row>
        <row r="594">
          <cell r="A594" t="str">
            <v>Dylan Thompson</v>
          </cell>
          <cell r="B594" t="str">
            <v>Dylan Thompson SP | SEA</v>
          </cell>
          <cell r="C594">
            <v>0</v>
          </cell>
          <cell r="D594">
            <v>0</v>
          </cell>
          <cell r="E594">
            <v>0</v>
          </cell>
        </row>
        <row r="595">
          <cell r="A595" t="str">
            <v>Burch Smith</v>
          </cell>
          <cell r="B595" t="str">
            <v>Burch Smith SP | TB</v>
          </cell>
          <cell r="C595">
            <v>0</v>
          </cell>
          <cell r="D595">
            <v>0</v>
          </cell>
          <cell r="E595">
            <v>0</v>
          </cell>
        </row>
        <row r="596">
          <cell r="A596" t="str">
            <v>Nick Additon</v>
          </cell>
          <cell r="B596" t="str">
            <v>Nick Additon SP | BAL</v>
          </cell>
          <cell r="C596">
            <v>0</v>
          </cell>
          <cell r="D596">
            <v>0</v>
          </cell>
          <cell r="E596">
            <v>0</v>
          </cell>
        </row>
        <row r="597">
          <cell r="A597" t="str">
            <v>Sal Romano</v>
          </cell>
          <cell r="B597" t="str">
            <v>Sal Romano SP | CIN</v>
          </cell>
          <cell r="C597">
            <v>0</v>
          </cell>
          <cell r="D597">
            <v>0</v>
          </cell>
          <cell r="E597">
            <v>0</v>
          </cell>
        </row>
        <row r="598">
          <cell r="A598" t="str">
            <v>Craig Anderson</v>
          </cell>
          <cell r="B598" t="str">
            <v>Craig Anderson SP | BAL</v>
          </cell>
          <cell r="C598">
            <v>0</v>
          </cell>
          <cell r="D598">
            <v>0</v>
          </cell>
          <cell r="E598">
            <v>0</v>
          </cell>
        </row>
        <row r="599">
          <cell r="A599" t="str">
            <v>Kyle Bloom</v>
          </cell>
          <cell r="B599" t="str">
            <v>Kyle Bloom SP | PIT</v>
          </cell>
          <cell r="C599">
            <v>0</v>
          </cell>
          <cell r="D599">
            <v>0</v>
          </cell>
          <cell r="E599">
            <v>0</v>
          </cell>
        </row>
        <row r="600">
          <cell r="A600" t="str">
            <v>Randy Wolf</v>
          </cell>
          <cell r="B600" t="str">
            <v>Randy Wolf SP | DET</v>
          </cell>
          <cell r="C600">
            <v>0</v>
          </cell>
          <cell r="D600">
            <v>0</v>
          </cell>
          <cell r="E600">
            <v>0</v>
          </cell>
        </row>
        <row r="601">
          <cell r="A601" t="str">
            <v>Dallas Beeler</v>
          </cell>
          <cell r="B601" t="str">
            <v xml:space="preserve">Dallas Beeler SP | CHC </v>
          </cell>
          <cell r="C601">
            <v>0</v>
          </cell>
          <cell r="D601">
            <v>0</v>
          </cell>
          <cell r="E601">
            <v>0</v>
          </cell>
        </row>
        <row r="602">
          <cell r="A602" t="str">
            <v>Hiroki Kuroda</v>
          </cell>
          <cell r="B602" t="str">
            <v>Hiroki Kuroda SP | NYY</v>
          </cell>
          <cell r="C602">
            <v>0</v>
          </cell>
          <cell r="D602">
            <v>0</v>
          </cell>
          <cell r="E602">
            <v>0</v>
          </cell>
        </row>
        <row r="603">
          <cell r="A603" t="str">
            <v>Chris Beck</v>
          </cell>
          <cell r="B603" t="str">
            <v>Chris Beck SP | CHW</v>
          </cell>
          <cell r="C603">
            <v>0</v>
          </cell>
          <cell r="D603">
            <v>0</v>
          </cell>
          <cell r="E603">
            <v>0</v>
          </cell>
        </row>
        <row r="604">
          <cell r="A604" t="str">
            <v>Anthony Vasquez</v>
          </cell>
          <cell r="B604" t="str">
            <v>Anthony Vasquez SP | SEA</v>
          </cell>
          <cell r="C604">
            <v>0</v>
          </cell>
          <cell r="D604">
            <v>0</v>
          </cell>
          <cell r="E604">
            <v>0</v>
          </cell>
        </row>
        <row r="605">
          <cell r="A605" t="str">
            <v>Heath Rollins</v>
          </cell>
          <cell r="B605" t="str">
            <v>Heath Rollins SP | KC</v>
          </cell>
          <cell r="C605">
            <v>0</v>
          </cell>
          <cell r="D605">
            <v>0</v>
          </cell>
          <cell r="E605">
            <v>0</v>
          </cell>
        </row>
        <row r="606">
          <cell r="A606" t="str">
            <v>Ben Lively</v>
          </cell>
          <cell r="B606" t="str">
            <v>Ben Lively SP | PHI</v>
          </cell>
          <cell r="C606">
            <v>0</v>
          </cell>
          <cell r="D606">
            <v>0</v>
          </cell>
          <cell r="E606">
            <v>0</v>
          </cell>
        </row>
        <row r="607">
          <cell r="A607" t="str">
            <v>Carlos Pimentel</v>
          </cell>
          <cell r="B607" t="str">
            <v>Carlos Pimentel SP | SD</v>
          </cell>
          <cell r="C607">
            <v>0</v>
          </cell>
          <cell r="D607">
            <v>0</v>
          </cell>
          <cell r="E607">
            <v>0</v>
          </cell>
        </row>
        <row r="608">
          <cell r="A608" t="str">
            <v>Ryan Merritt</v>
          </cell>
          <cell r="B608" t="str">
            <v>Ryan Merritt SP | CLE</v>
          </cell>
          <cell r="C608">
            <v>0</v>
          </cell>
          <cell r="D608">
            <v>0</v>
          </cell>
          <cell r="E608">
            <v>0</v>
          </cell>
        </row>
        <row r="609">
          <cell r="A609" t="str">
            <v>Max Fried</v>
          </cell>
          <cell r="B609" t="str">
            <v>Max Fried SP | ATL</v>
          </cell>
          <cell r="C609">
            <v>0</v>
          </cell>
          <cell r="D609">
            <v>0</v>
          </cell>
          <cell r="E609">
            <v>0</v>
          </cell>
        </row>
        <row r="610">
          <cell r="A610" t="str">
            <v>Brent Honeywell</v>
          </cell>
          <cell r="B610" t="str">
            <v xml:space="preserve">Brent Honeywell SP | TB </v>
          </cell>
          <cell r="C610">
            <v>0</v>
          </cell>
          <cell r="D610">
            <v>0</v>
          </cell>
          <cell r="E610">
            <v>0</v>
          </cell>
        </row>
        <row r="611">
          <cell r="A611" t="str">
            <v>Shane Carle</v>
          </cell>
          <cell r="B611" t="str">
            <v>Shane Carle SP | COL</v>
          </cell>
          <cell r="C611">
            <v>0</v>
          </cell>
          <cell r="D611">
            <v>0</v>
          </cell>
          <cell r="E611">
            <v>0</v>
          </cell>
        </row>
        <row r="612">
          <cell r="A612" t="str">
            <v>Brady Lail</v>
          </cell>
          <cell r="B612" t="str">
            <v>Brady Lail SP | NYY</v>
          </cell>
          <cell r="C612">
            <v>0</v>
          </cell>
          <cell r="D612">
            <v>0</v>
          </cell>
          <cell r="E612">
            <v>0</v>
          </cell>
        </row>
        <row r="613">
          <cell r="A613" t="str">
            <v>Jake Thompson</v>
          </cell>
          <cell r="B613" t="str">
            <v>Jake Thompson SP | TB</v>
          </cell>
          <cell r="C613">
            <v>0</v>
          </cell>
          <cell r="D613">
            <v>0</v>
          </cell>
          <cell r="E613">
            <v>0</v>
          </cell>
        </row>
        <row r="614">
          <cell r="A614" t="str">
            <v>Joely Rodriguez</v>
          </cell>
          <cell r="B614" t="str">
            <v>Joely Rodriguez SP | PHI</v>
          </cell>
          <cell r="C614">
            <v>0</v>
          </cell>
          <cell r="D614">
            <v>0</v>
          </cell>
          <cell r="E614">
            <v>0</v>
          </cell>
        </row>
        <row r="615">
          <cell r="A615" t="str">
            <v>Matthew Hobgood</v>
          </cell>
          <cell r="B615" t="str">
            <v>Matthew Hobgood SP | BAL</v>
          </cell>
          <cell r="C615">
            <v>0</v>
          </cell>
          <cell r="D615">
            <v>0</v>
          </cell>
          <cell r="E615">
            <v>0</v>
          </cell>
        </row>
        <row r="616">
          <cell r="A616" t="str">
            <v>Kenn Kasparek</v>
          </cell>
          <cell r="B616" t="str">
            <v>Kenn Kasparek SP | PIT</v>
          </cell>
          <cell r="C616">
            <v>0</v>
          </cell>
          <cell r="D616">
            <v>0</v>
          </cell>
          <cell r="E616">
            <v>0</v>
          </cell>
        </row>
        <row r="617">
          <cell r="A617" t="str">
            <v>Felipe Perez</v>
          </cell>
          <cell r="B617" t="str">
            <v>Felipe Perez SP | ARI</v>
          </cell>
          <cell r="C617">
            <v>0</v>
          </cell>
          <cell r="D617">
            <v>0</v>
          </cell>
          <cell r="E617">
            <v>0</v>
          </cell>
        </row>
        <row r="618">
          <cell r="A618" t="str">
            <v>Raul Alcantara</v>
          </cell>
          <cell r="B618" t="str">
            <v>Raul Alcantara SP | OAK</v>
          </cell>
          <cell r="C618">
            <v>0</v>
          </cell>
          <cell r="D618">
            <v>0</v>
          </cell>
          <cell r="E618">
            <v>0</v>
          </cell>
        </row>
        <row r="619">
          <cell r="A619" t="str">
            <v>Dace Kime</v>
          </cell>
          <cell r="B619" t="str">
            <v>Dace Kime SP | CLE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Kyle Smith</v>
          </cell>
          <cell r="B620" t="str">
            <v>Kyle Smith SP | HOU</v>
          </cell>
          <cell r="C620">
            <v>0</v>
          </cell>
          <cell r="D620">
            <v>0</v>
          </cell>
          <cell r="E620">
            <v>0</v>
          </cell>
        </row>
        <row r="621">
          <cell r="A621" t="str">
            <v>Raul Fernandez</v>
          </cell>
          <cell r="B621" t="str">
            <v>Raul Fernandez SP | CHW</v>
          </cell>
          <cell r="C621">
            <v>0</v>
          </cell>
          <cell r="D621">
            <v>0</v>
          </cell>
          <cell r="E621">
            <v>0</v>
          </cell>
        </row>
        <row r="622">
          <cell r="A622" t="str">
            <v>Artie Lewicki</v>
          </cell>
          <cell r="B622" t="str">
            <v>Artie Lewicki SP | DET</v>
          </cell>
          <cell r="C622">
            <v>0</v>
          </cell>
          <cell r="D622">
            <v>0</v>
          </cell>
          <cell r="E622">
            <v>0</v>
          </cell>
        </row>
        <row r="623">
          <cell r="A623" t="str">
            <v>Adam Plutko</v>
          </cell>
          <cell r="B623" t="str">
            <v xml:space="preserve">Adam Plutko SP | CLE </v>
          </cell>
          <cell r="C623">
            <v>0</v>
          </cell>
          <cell r="D623">
            <v>0</v>
          </cell>
          <cell r="E623">
            <v>0</v>
          </cell>
        </row>
        <row r="624">
          <cell r="A624" t="str">
            <v>Andrew Thurman</v>
          </cell>
          <cell r="B624" t="str">
            <v>Andrew Thurman SP | ATL</v>
          </cell>
          <cell r="C624">
            <v>0</v>
          </cell>
          <cell r="D624">
            <v>0</v>
          </cell>
          <cell r="E624">
            <v>0</v>
          </cell>
        </row>
        <row r="625">
          <cell r="A625" t="str">
            <v>Dontrelle Willis</v>
          </cell>
          <cell r="B625" t="str">
            <v>Dontrelle Willis SP | MIL</v>
          </cell>
          <cell r="C625">
            <v>0</v>
          </cell>
          <cell r="D625">
            <v>0</v>
          </cell>
          <cell r="E625">
            <v>0</v>
          </cell>
        </row>
        <row r="626">
          <cell r="A626" t="str">
            <v>Felipe Paulino</v>
          </cell>
          <cell r="B626" t="str">
            <v>Felipe Paulino SP | CLE</v>
          </cell>
          <cell r="C626">
            <v>0</v>
          </cell>
          <cell r="D626">
            <v>0</v>
          </cell>
          <cell r="E626">
            <v>0</v>
          </cell>
        </row>
        <row r="627">
          <cell r="A627" t="str">
            <v>Ryne Stanek</v>
          </cell>
          <cell r="B627" t="str">
            <v>Ryne Stanek SP | TB</v>
          </cell>
          <cell r="C627">
            <v>0</v>
          </cell>
          <cell r="D627">
            <v>0</v>
          </cell>
          <cell r="E627">
            <v>0</v>
          </cell>
        </row>
        <row r="628">
          <cell r="A628" t="str">
            <v>Yaisel Sierra</v>
          </cell>
          <cell r="B628" t="str">
            <v>Yaisel Sierra SP | LAD</v>
          </cell>
          <cell r="C628">
            <v>0</v>
          </cell>
          <cell r="D628">
            <v>0</v>
          </cell>
          <cell r="E628">
            <v>0</v>
          </cell>
        </row>
        <row r="629">
          <cell r="A629" t="str">
            <v>Touki Toussaint</v>
          </cell>
          <cell r="B629" t="str">
            <v>Touki Toussaint SP | ATL</v>
          </cell>
          <cell r="C629">
            <v>0</v>
          </cell>
          <cell r="D629">
            <v>0</v>
          </cell>
          <cell r="E629">
            <v>0</v>
          </cell>
        </row>
        <row r="630">
          <cell r="A630" t="str">
            <v>Kyle Ginley</v>
          </cell>
          <cell r="B630" t="str">
            <v>Kyle Ginley SP | TOR</v>
          </cell>
          <cell r="C630">
            <v>0</v>
          </cell>
          <cell r="D630">
            <v>0</v>
          </cell>
          <cell r="E630">
            <v>0</v>
          </cell>
        </row>
        <row r="631">
          <cell r="A631" t="str">
            <v>Brooks Hall</v>
          </cell>
          <cell r="B631" t="str">
            <v>Brooks Hall SP | MIL</v>
          </cell>
          <cell r="C631">
            <v>0</v>
          </cell>
          <cell r="D631">
            <v>0</v>
          </cell>
          <cell r="E631">
            <v>0</v>
          </cell>
        </row>
        <row r="632">
          <cell r="A632" t="str">
            <v>Chase Johnson</v>
          </cell>
          <cell r="B632" t="str">
            <v>Chase Johnson SP | SF</v>
          </cell>
          <cell r="C632">
            <v>0</v>
          </cell>
          <cell r="D632">
            <v>0</v>
          </cell>
          <cell r="E632">
            <v>0</v>
          </cell>
        </row>
        <row r="633">
          <cell r="A633" t="str">
            <v>Will Savage</v>
          </cell>
          <cell r="B633" t="str">
            <v>Will Savage SP | LAD</v>
          </cell>
          <cell r="C633">
            <v>0</v>
          </cell>
          <cell r="D633">
            <v>0</v>
          </cell>
          <cell r="E633">
            <v>0</v>
          </cell>
        </row>
        <row r="634">
          <cell r="A634" t="str">
            <v>Blake Beavan</v>
          </cell>
          <cell r="B634" t="str">
            <v>Blake Beavan SP | ARI</v>
          </cell>
          <cell r="C634">
            <v>0</v>
          </cell>
          <cell r="D634">
            <v>0</v>
          </cell>
          <cell r="E634">
            <v>0</v>
          </cell>
        </row>
        <row r="635">
          <cell r="A635" t="str">
            <v>Zach Parker</v>
          </cell>
          <cell r="B635" t="str">
            <v>Zach Parker SP | COL</v>
          </cell>
          <cell r="C635">
            <v>0</v>
          </cell>
          <cell r="D635">
            <v>0</v>
          </cell>
          <cell r="E635">
            <v>0</v>
          </cell>
        </row>
        <row r="636">
          <cell r="A636" t="str">
            <v>Zack Godley</v>
          </cell>
          <cell r="B636" t="str">
            <v>Zack Godley SP | ARI</v>
          </cell>
          <cell r="C636">
            <v>0</v>
          </cell>
          <cell r="D636">
            <v>0</v>
          </cell>
          <cell r="E636">
            <v>0</v>
          </cell>
        </row>
        <row r="637">
          <cell r="A637" t="str">
            <v>Gerson Garabito</v>
          </cell>
          <cell r="B637" t="str">
            <v>Gerson Garabito SP | KC</v>
          </cell>
          <cell r="C637">
            <v>0</v>
          </cell>
          <cell r="D637">
            <v>0</v>
          </cell>
          <cell r="E637">
            <v>0</v>
          </cell>
        </row>
        <row r="638">
          <cell r="A638" t="str">
            <v>Ben Jukich</v>
          </cell>
          <cell r="B638" t="str">
            <v>Ben Jukich SP | CIN</v>
          </cell>
          <cell r="C638">
            <v>0</v>
          </cell>
          <cell r="D638">
            <v>0</v>
          </cell>
          <cell r="E638">
            <v>0</v>
          </cell>
        </row>
        <row r="639">
          <cell r="A639" t="str">
            <v>Edgar Osuna</v>
          </cell>
          <cell r="B639" t="str">
            <v>Edgar Osuna SP | KC</v>
          </cell>
          <cell r="C639">
            <v>0</v>
          </cell>
          <cell r="D639">
            <v>0</v>
          </cell>
          <cell r="E639">
            <v>0</v>
          </cell>
        </row>
        <row r="640">
          <cell r="A640" t="str">
            <v>Tyler Kolek</v>
          </cell>
          <cell r="B640" t="str">
            <v xml:space="preserve">Tyler Kolek SP | MIA </v>
          </cell>
          <cell r="C640">
            <v>0</v>
          </cell>
          <cell r="D640">
            <v>0</v>
          </cell>
          <cell r="E640">
            <v>0</v>
          </cell>
        </row>
        <row r="641">
          <cell r="A641" t="str">
            <v>Hung-Wen Chen</v>
          </cell>
          <cell r="B641" t="str">
            <v>Hung-Wen Chen SP | CHC</v>
          </cell>
          <cell r="C641">
            <v>0</v>
          </cell>
          <cell r="D641">
            <v>0</v>
          </cell>
          <cell r="E641">
            <v>0</v>
          </cell>
        </row>
        <row r="642">
          <cell r="A642" t="str">
            <v>Grayson Garvin</v>
          </cell>
          <cell r="B642" t="str">
            <v>Grayson Garvin SP | TB</v>
          </cell>
          <cell r="C642">
            <v>0</v>
          </cell>
          <cell r="D642">
            <v>0</v>
          </cell>
          <cell r="E642">
            <v>0</v>
          </cell>
        </row>
        <row r="643">
          <cell r="A643" t="str">
            <v>Franklyn Kilome</v>
          </cell>
          <cell r="B643" t="str">
            <v>Franklyn Kilome SP | PHI</v>
          </cell>
          <cell r="C643">
            <v>0</v>
          </cell>
          <cell r="D643">
            <v>0</v>
          </cell>
          <cell r="E643">
            <v>0</v>
          </cell>
        </row>
        <row r="644">
          <cell r="A644" t="str">
            <v>Nick Kingham</v>
          </cell>
          <cell r="B644" t="str">
            <v xml:space="preserve">Nick Kingham SP | PIT </v>
          </cell>
          <cell r="C644">
            <v>0</v>
          </cell>
          <cell r="D644">
            <v>0</v>
          </cell>
          <cell r="E644">
            <v>0</v>
          </cell>
        </row>
        <row r="645">
          <cell r="A645" t="str">
            <v>Rudy Owens</v>
          </cell>
          <cell r="B645" t="str">
            <v>Rudy Owens SP | OAK</v>
          </cell>
          <cell r="C645">
            <v>0</v>
          </cell>
          <cell r="D645">
            <v>0</v>
          </cell>
          <cell r="E645">
            <v>0</v>
          </cell>
        </row>
        <row r="646">
          <cell r="A646" t="str">
            <v>Hector Daniel</v>
          </cell>
          <cell r="B646" t="str">
            <v>Hector Daniel Rodriguez SP | BAL</v>
          </cell>
          <cell r="C646">
            <v>0</v>
          </cell>
          <cell r="D646">
            <v>0</v>
          </cell>
          <cell r="E646">
            <v>0</v>
          </cell>
        </row>
        <row r="647">
          <cell r="A647" t="str">
            <v>Alex Balog</v>
          </cell>
          <cell r="B647" t="str">
            <v>Alex Balog SP | COL</v>
          </cell>
          <cell r="C647">
            <v>0</v>
          </cell>
          <cell r="D647">
            <v>0</v>
          </cell>
          <cell r="E647">
            <v>0</v>
          </cell>
        </row>
        <row r="648">
          <cell r="A648" t="str">
            <v>Corey Littrell</v>
          </cell>
          <cell r="B648" t="str">
            <v>Corey Littrell SP | STL</v>
          </cell>
          <cell r="C648">
            <v>0</v>
          </cell>
          <cell r="D648">
            <v>0</v>
          </cell>
          <cell r="E648">
            <v>0</v>
          </cell>
        </row>
        <row r="649">
          <cell r="A649" t="str">
            <v>Jacob Marceaux</v>
          </cell>
          <cell r="B649" t="str">
            <v>Jacob Marceaux SP | MIA</v>
          </cell>
          <cell r="C649">
            <v>0</v>
          </cell>
          <cell r="D649">
            <v>0</v>
          </cell>
          <cell r="E649">
            <v>0</v>
          </cell>
        </row>
        <row r="650">
          <cell r="A650" t="str">
            <v>Danny Gutierrez</v>
          </cell>
          <cell r="B650" t="str">
            <v>Danny Gutierrez SP | TEX</v>
          </cell>
          <cell r="C650">
            <v>0</v>
          </cell>
          <cell r="D650">
            <v>0</v>
          </cell>
          <cell r="E650">
            <v>0</v>
          </cell>
        </row>
        <row r="651">
          <cell r="A651" t="str">
            <v>Hyun-Jin Ryu</v>
          </cell>
          <cell r="B651" t="str">
            <v xml:space="preserve">Hyun-Jin Ryu SP | LAD </v>
          </cell>
          <cell r="C651">
            <v>0</v>
          </cell>
          <cell r="D651">
            <v>0</v>
          </cell>
          <cell r="E651">
            <v>0</v>
          </cell>
        </row>
        <row r="652">
          <cell r="A652" t="str">
            <v>Timothy Kiely</v>
          </cell>
          <cell r="B652" t="str">
            <v>Timothy Kiely SP | LAA</v>
          </cell>
          <cell r="C652">
            <v>0</v>
          </cell>
          <cell r="D652">
            <v>0</v>
          </cell>
          <cell r="E652">
            <v>0</v>
          </cell>
        </row>
        <row r="653">
          <cell r="A653" t="str">
            <v>Bobby Doran</v>
          </cell>
          <cell r="B653" t="str">
            <v>Bobby Doran SP | HOU</v>
          </cell>
          <cell r="C653">
            <v>0</v>
          </cell>
          <cell r="D653">
            <v>0</v>
          </cell>
          <cell r="E653">
            <v>0</v>
          </cell>
        </row>
        <row r="654">
          <cell r="A654" t="str">
            <v>Chris Hernandez</v>
          </cell>
          <cell r="B654" t="str">
            <v>Chris Hernandez SP | BOS</v>
          </cell>
          <cell r="C654">
            <v>0</v>
          </cell>
          <cell r="D654">
            <v>0</v>
          </cell>
          <cell r="E654">
            <v>0</v>
          </cell>
        </row>
        <row r="655">
          <cell r="A655" t="str">
            <v>John Gast</v>
          </cell>
          <cell r="B655" t="str">
            <v>John Gast SP | STL</v>
          </cell>
          <cell r="C655">
            <v>0</v>
          </cell>
          <cell r="D655">
            <v>0</v>
          </cell>
          <cell r="E655">
            <v>0</v>
          </cell>
        </row>
        <row r="656">
          <cell r="A656" t="str">
            <v>J.D. Martin</v>
          </cell>
          <cell r="B656" t="str">
            <v>J.D. Martin SP | CHW</v>
          </cell>
          <cell r="C656">
            <v>0</v>
          </cell>
          <cell r="D656">
            <v>0</v>
          </cell>
          <cell r="E656">
            <v>0</v>
          </cell>
        </row>
        <row r="657">
          <cell r="A657" t="str">
            <v>Alex Sanabia</v>
          </cell>
          <cell r="B657" t="str">
            <v>Alex Sanabia SP | LAA</v>
          </cell>
          <cell r="C657">
            <v>0</v>
          </cell>
          <cell r="D657">
            <v>0</v>
          </cell>
          <cell r="E657">
            <v>0</v>
          </cell>
        </row>
        <row r="658">
          <cell r="A658" t="str">
            <v>Cody Reed</v>
          </cell>
          <cell r="B658" t="str">
            <v>Cody Reed SP | ARI</v>
          </cell>
          <cell r="C658">
            <v>0</v>
          </cell>
          <cell r="D658">
            <v>0</v>
          </cell>
          <cell r="E658">
            <v>0</v>
          </cell>
        </row>
        <row r="659">
          <cell r="A659" t="str">
            <v>Sergio Perez</v>
          </cell>
          <cell r="B659" t="str">
            <v>Sergio Perez SP | HOU</v>
          </cell>
          <cell r="C659">
            <v>0</v>
          </cell>
          <cell r="D659">
            <v>0</v>
          </cell>
          <cell r="E659">
            <v>0</v>
          </cell>
        </row>
        <row r="660">
          <cell r="A660" t="str">
            <v>Jorge Lopez</v>
          </cell>
          <cell r="B660" t="str">
            <v>Jorge Lopez SP | MIL</v>
          </cell>
          <cell r="C660">
            <v>0</v>
          </cell>
          <cell r="D660">
            <v>0</v>
          </cell>
          <cell r="E660">
            <v>0</v>
          </cell>
        </row>
        <row r="661">
          <cell r="A661" t="str">
            <v>Orangel Arenas</v>
          </cell>
          <cell r="B661" t="str">
            <v>Orangel Arenas SP | LAA</v>
          </cell>
          <cell r="C661">
            <v>0</v>
          </cell>
          <cell r="D661">
            <v>0</v>
          </cell>
          <cell r="E661">
            <v>0</v>
          </cell>
        </row>
        <row r="662">
          <cell r="A662" t="str">
            <v>Anthony DeSclafani</v>
          </cell>
          <cell r="B662" t="str">
            <v xml:space="preserve">Anthony DeSclafani SP | CIN </v>
          </cell>
          <cell r="C662">
            <v>0</v>
          </cell>
          <cell r="D662">
            <v>0</v>
          </cell>
          <cell r="E662">
            <v>0</v>
          </cell>
        </row>
        <row r="663">
          <cell r="A663" t="str">
            <v>Joseph Williamson</v>
          </cell>
          <cell r="B663" t="str">
            <v>Joseph Williamson SP | COL</v>
          </cell>
          <cell r="C663">
            <v>0</v>
          </cell>
          <cell r="D663">
            <v>0</v>
          </cell>
          <cell r="E663">
            <v>0</v>
          </cell>
        </row>
        <row r="664">
          <cell r="A664" t="str">
            <v>Jonathan Sanchez</v>
          </cell>
          <cell r="B664" t="str">
            <v>Jonathan Sanchez SP | CIN</v>
          </cell>
          <cell r="C664">
            <v>0</v>
          </cell>
          <cell r="D664">
            <v>0</v>
          </cell>
          <cell r="E664">
            <v>0</v>
          </cell>
        </row>
        <row r="665">
          <cell r="A665" t="str">
            <v>Tony Peguero</v>
          </cell>
          <cell r="B665" t="str">
            <v>Tony Peguero SP | TB</v>
          </cell>
          <cell r="C665">
            <v>0</v>
          </cell>
          <cell r="D665">
            <v>0</v>
          </cell>
          <cell r="E665">
            <v>0</v>
          </cell>
        </row>
        <row r="666">
          <cell r="A666" t="str">
            <v>Victor Alcantara</v>
          </cell>
          <cell r="B666" t="str">
            <v>Victor Alcantara SP | LAA</v>
          </cell>
          <cell r="C666">
            <v>0</v>
          </cell>
          <cell r="D666">
            <v>0</v>
          </cell>
          <cell r="E666">
            <v>0</v>
          </cell>
        </row>
        <row r="667">
          <cell r="A667" t="str">
            <v>Alan Horne</v>
          </cell>
          <cell r="B667" t="str">
            <v>Alan Horne SP | NYY</v>
          </cell>
          <cell r="C667">
            <v>0</v>
          </cell>
          <cell r="D667">
            <v>0</v>
          </cell>
          <cell r="E667">
            <v>0</v>
          </cell>
        </row>
        <row r="668">
          <cell r="A668" t="str">
            <v>Michael Main</v>
          </cell>
          <cell r="B668" t="str">
            <v>Michael Main SP | SF</v>
          </cell>
          <cell r="C668">
            <v>0</v>
          </cell>
          <cell r="D668">
            <v>0</v>
          </cell>
          <cell r="E668">
            <v>0</v>
          </cell>
        </row>
        <row r="669">
          <cell r="A669" t="str">
            <v>Scott McGregor</v>
          </cell>
          <cell r="B669" t="str">
            <v>Scott McGregor SP | WAS</v>
          </cell>
          <cell r="C669">
            <v>0</v>
          </cell>
          <cell r="D669">
            <v>0</v>
          </cell>
          <cell r="E669">
            <v>0</v>
          </cell>
        </row>
        <row r="670">
          <cell r="A670" t="str">
            <v>Austin Voth</v>
          </cell>
          <cell r="B670" t="str">
            <v>Austin Voth SP | WAS</v>
          </cell>
          <cell r="C670">
            <v>0</v>
          </cell>
          <cell r="D670">
            <v>0</v>
          </cell>
          <cell r="E670">
            <v>0</v>
          </cell>
        </row>
        <row r="671">
          <cell r="A671" t="str">
            <v>Hayden Simpson</v>
          </cell>
          <cell r="B671" t="str">
            <v>Hayden Simpson SP | CHC</v>
          </cell>
          <cell r="C671">
            <v>0</v>
          </cell>
          <cell r="D671">
            <v>0</v>
          </cell>
          <cell r="E671">
            <v>0</v>
          </cell>
        </row>
        <row r="672">
          <cell r="A672" t="str">
            <v>Parker Bridwell</v>
          </cell>
          <cell r="B672" t="str">
            <v>Parker Bridwell SP | BAL</v>
          </cell>
          <cell r="C672">
            <v>0</v>
          </cell>
          <cell r="D672">
            <v>0</v>
          </cell>
          <cell r="E672">
            <v>0</v>
          </cell>
        </row>
        <row r="673">
          <cell r="A673" t="str">
            <v>Charlie Leesman</v>
          </cell>
          <cell r="B673" t="str">
            <v>Charlie Leesman SP | PIT</v>
          </cell>
          <cell r="C673">
            <v>0</v>
          </cell>
          <cell r="D673">
            <v>0</v>
          </cell>
          <cell r="E673">
            <v>0</v>
          </cell>
        </row>
        <row r="674">
          <cell r="A674" t="str">
            <v>Oscar De</v>
          </cell>
          <cell r="B674" t="str">
            <v>Oscar De La Cruz SP | CHC</v>
          </cell>
          <cell r="C674">
            <v>0</v>
          </cell>
          <cell r="D674">
            <v>0</v>
          </cell>
          <cell r="E674">
            <v>0</v>
          </cell>
        </row>
        <row r="675">
          <cell r="A675" t="str">
            <v>Jacob Faria</v>
          </cell>
          <cell r="B675" t="str">
            <v>Jacob Faria SP | TB</v>
          </cell>
          <cell r="C675">
            <v>0</v>
          </cell>
          <cell r="D675">
            <v>0</v>
          </cell>
          <cell r="E675">
            <v>0</v>
          </cell>
        </row>
        <row r="676">
          <cell r="A676" t="str">
            <v>Andrew Suarez</v>
          </cell>
          <cell r="B676" t="str">
            <v>Andrew Suarez SP | SF</v>
          </cell>
          <cell r="C676">
            <v>0</v>
          </cell>
          <cell r="D676">
            <v>0</v>
          </cell>
          <cell r="E676">
            <v>0</v>
          </cell>
        </row>
        <row r="677">
          <cell r="A677" t="str">
            <v>Vicente Campos</v>
          </cell>
          <cell r="B677" t="str">
            <v>Vicente Campos SP | NYY</v>
          </cell>
          <cell r="C677">
            <v>0</v>
          </cell>
          <cell r="D677">
            <v>0</v>
          </cell>
          <cell r="E677">
            <v>0</v>
          </cell>
        </row>
        <row r="678">
          <cell r="A678" t="str">
            <v>Ramon Benjamin</v>
          </cell>
          <cell r="B678" t="str">
            <v>Ramon Benjamin SP | MIA</v>
          </cell>
          <cell r="C678">
            <v>0</v>
          </cell>
          <cell r="D678">
            <v>0</v>
          </cell>
          <cell r="E678">
            <v>0</v>
          </cell>
        </row>
        <row r="679">
          <cell r="A679" t="str">
            <v>Dylan Covey</v>
          </cell>
          <cell r="B679" t="str">
            <v>Dylan Covey SP | OAK</v>
          </cell>
          <cell r="C679">
            <v>0</v>
          </cell>
          <cell r="D679">
            <v>0</v>
          </cell>
          <cell r="E679">
            <v>0</v>
          </cell>
        </row>
        <row r="680">
          <cell r="A680" t="str">
            <v>Tim Hudson</v>
          </cell>
          <cell r="B680" t="str">
            <v>Tim Hudson SP | SF</v>
          </cell>
          <cell r="C680">
            <v>0</v>
          </cell>
          <cell r="D680">
            <v>0</v>
          </cell>
          <cell r="E680">
            <v>0</v>
          </cell>
        </row>
        <row r="681">
          <cell r="A681" t="str">
            <v>Mason Hope</v>
          </cell>
          <cell r="B681" t="str">
            <v>Mason Hope SP | MIA</v>
          </cell>
          <cell r="C681">
            <v>0</v>
          </cell>
          <cell r="D681">
            <v>0</v>
          </cell>
          <cell r="E681">
            <v>0</v>
          </cell>
        </row>
        <row r="682">
          <cell r="A682" t="str">
            <v>Taylor Williams</v>
          </cell>
          <cell r="B682" t="str">
            <v xml:space="preserve">Taylor Williams SP | MIL </v>
          </cell>
          <cell r="C682">
            <v>0</v>
          </cell>
          <cell r="D682">
            <v>0</v>
          </cell>
          <cell r="E682">
            <v>0</v>
          </cell>
        </row>
        <row r="683">
          <cell r="A683" t="str">
            <v>Robert Zarate</v>
          </cell>
          <cell r="B683" t="str">
            <v>Robert Zarate SP | PIT</v>
          </cell>
          <cell r="C683">
            <v>0</v>
          </cell>
          <cell r="D683">
            <v>0</v>
          </cell>
          <cell r="E683">
            <v>0</v>
          </cell>
        </row>
        <row r="684">
          <cell r="A684" t="str">
            <v>Victor Mateo</v>
          </cell>
          <cell r="B684" t="str">
            <v>Victor Mateo SP | ATL</v>
          </cell>
          <cell r="C684">
            <v>0</v>
          </cell>
          <cell r="D684">
            <v>0</v>
          </cell>
          <cell r="E684">
            <v>0</v>
          </cell>
        </row>
        <row r="685">
          <cell r="A685" t="str">
            <v>Damien Magnifico</v>
          </cell>
          <cell r="B685" t="str">
            <v>Damien Magnifico SP | MIL</v>
          </cell>
          <cell r="C685">
            <v>0</v>
          </cell>
          <cell r="D685">
            <v>0</v>
          </cell>
          <cell r="E685">
            <v>0</v>
          </cell>
        </row>
        <row r="686">
          <cell r="A686" t="str">
            <v>Yoan Lopez</v>
          </cell>
          <cell r="B686" t="str">
            <v xml:space="preserve">Yoan Lopez SP | ARI </v>
          </cell>
          <cell r="C686">
            <v>0</v>
          </cell>
          <cell r="D686">
            <v>0</v>
          </cell>
          <cell r="E686">
            <v>0</v>
          </cell>
        </row>
        <row r="687">
          <cell r="A687" t="str">
            <v>Ashe Russell</v>
          </cell>
          <cell r="B687" t="str">
            <v>Ashe Russell SP | KC</v>
          </cell>
          <cell r="C687">
            <v>0</v>
          </cell>
          <cell r="D687">
            <v>0</v>
          </cell>
          <cell r="E687">
            <v>0</v>
          </cell>
        </row>
        <row r="688">
          <cell r="A688" t="str">
            <v>Brent Suter</v>
          </cell>
          <cell r="B688" t="str">
            <v>Brent Suter SP | MIL</v>
          </cell>
          <cell r="C688">
            <v>0</v>
          </cell>
          <cell r="D688">
            <v>0</v>
          </cell>
          <cell r="E688">
            <v>0</v>
          </cell>
        </row>
        <row r="689">
          <cell r="A689" t="str">
            <v>Andrew Church</v>
          </cell>
          <cell r="B689" t="str">
            <v>Andrew Church SP | NYM</v>
          </cell>
          <cell r="C689">
            <v>0</v>
          </cell>
          <cell r="D689">
            <v>0</v>
          </cell>
          <cell r="E689">
            <v>0</v>
          </cell>
        </row>
        <row r="690">
          <cell r="A690" t="str">
            <v>Homer Bailey</v>
          </cell>
          <cell r="B690" t="str">
            <v xml:space="preserve">Homer Bailey SP | CIN </v>
          </cell>
          <cell r="C690">
            <v>0</v>
          </cell>
          <cell r="D690">
            <v>0</v>
          </cell>
          <cell r="E690">
            <v>0</v>
          </cell>
        </row>
        <row r="691">
          <cell r="A691" t="str">
            <v>Elih Villanueva</v>
          </cell>
          <cell r="B691" t="str">
            <v>Elih Villanueva SP | BAL</v>
          </cell>
          <cell r="C691">
            <v>0</v>
          </cell>
          <cell r="D691">
            <v>0</v>
          </cell>
          <cell r="E691">
            <v>0</v>
          </cell>
        </row>
        <row r="692">
          <cell r="A692" t="str">
            <v>Sean Nolin</v>
          </cell>
          <cell r="B692" t="str">
            <v xml:space="preserve">Sean Nolin SP | MIL </v>
          </cell>
          <cell r="C692">
            <v>0</v>
          </cell>
          <cell r="D692">
            <v>0</v>
          </cell>
          <cell r="E692">
            <v>0</v>
          </cell>
        </row>
        <row r="693">
          <cell r="A693" t="str">
            <v>Jordan Holloway</v>
          </cell>
          <cell r="B693" t="str">
            <v>Jordan Holloway SP | MIA</v>
          </cell>
          <cell r="C693">
            <v>0</v>
          </cell>
          <cell r="D693">
            <v>0</v>
          </cell>
          <cell r="E693">
            <v>0</v>
          </cell>
        </row>
        <row r="694">
          <cell r="A694" t="str">
            <v>Kolby Allard</v>
          </cell>
          <cell r="B694" t="str">
            <v xml:space="preserve">Kolby Allard SP | ATL </v>
          </cell>
          <cell r="C694">
            <v>0</v>
          </cell>
          <cell r="D694">
            <v>0</v>
          </cell>
          <cell r="E694">
            <v>0</v>
          </cell>
        </row>
        <row r="695">
          <cell r="A695" t="str">
            <v>Ryan Yarbrough</v>
          </cell>
          <cell r="B695" t="str">
            <v>Ryan Yarbrough SP | SEA</v>
          </cell>
          <cell r="C695">
            <v>0</v>
          </cell>
          <cell r="D695">
            <v>0</v>
          </cell>
          <cell r="E695">
            <v>0</v>
          </cell>
        </row>
        <row r="696">
          <cell r="A696" t="str">
            <v>Domingo Tapia</v>
          </cell>
          <cell r="B696" t="str">
            <v xml:space="preserve">Domingo Tapia SP | NYM </v>
          </cell>
          <cell r="C696">
            <v>0</v>
          </cell>
          <cell r="D696">
            <v>0</v>
          </cell>
          <cell r="E696">
            <v>0</v>
          </cell>
        </row>
        <row r="697">
          <cell r="A697" t="str">
            <v>Jeff Niemann</v>
          </cell>
          <cell r="B697" t="str">
            <v>Jeff Niemann SP | TB</v>
          </cell>
          <cell r="C697">
            <v>0</v>
          </cell>
          <cell r="D697">
            <v>0</v>
          </cell>
          <cell r="E697">
            <v>0</v>
          </cell>
        </row>
        <row r="698">
          <cell r="A698" t="str">
            <v>Lisalverto Bonilla</v>
          </cell>
          <cell r="B698" t="str">
            <v xml:space="preserve">Lisalverto Bonilla SP | LAD </v>
          </cell>
          <cell r="C698">
            <v>0</v>
          </cell>
          <cell r="D698">
            <v>0</v>
          </cell>
          <cell r="E698">
            <v>0</v>
          </cell>
        </row>
        <row r="699">
          <cell r="A699" t="str">
            <v>Harrison Musgrave</v>
          </cell>
          <cell r="B699" t="str">
            <v>Harrison Musgrave SP | COL</v>
          </cell>
          <cell r="C699">
            <v>0</v>
          </cell>
          <cell r="D699">
            <v>0</v>
          </cell>
          <cell r="E699">
            <v>0</v>
          </cell>
        </row>
        <row r="700">
          <cell r="A700" t="str">
            <v>Trey Ball</v>
          </cell>
          <cell r="B700" t="str">
            <v>Trey Ball SP | BOS</v>
          </cell>
          <cell r="C700">
            <v>0</v>
          </cell>
          <cell r="D700">
            <v>0</v>
          </cell>
          <cell r="E700">
            <v>0</v>
          </cell>
        </row>
        <row r="701">
          <cell r="A701" t="str">
            <v>Branden Kline</v>
          </cell>
          <cell r="B701" t="str">
            <v xml:space="preserve">Branden Kline SP | BAL </v>
          </cell>
          <cell r="C701">
            <v>0</v>
          </cell>
          <cell r="D701">
            <v>0</v>
          </cell>
          <cell r="E701">
            <v>0</v>
          </cell>
        </row>
        <row r="702">
          <cell r="A702" t="str">
            <v>Randy Rosario</v>
          </cell>
          <cell r="B702" t="str">
            <v>Randy Rosario SP | MIN</v>
          </cell>
          <cell r="C702">
            <v>0</v>
          </cell>
          <cell r="D702">
            <v>0</v>
          </cell>
          <cell r="E702">
            <v>0</v>
          </cell>
        </row>
        <row r="703">
          <cell r="A703" t="str">
            <v>Jaron Long</v>
          </cell>
          <cell r="B703" t="str">
            <v>Jaron Long SP | NYY</v>
          </cell>
          <cell r="C703">
            <v>0</v>
          </cell>
          <cell r="D703">
            <v>0</v>
          </cell>
          <cell r="E703">
            <v>0</v>
          </cell>
        </row>
        <row r="704">
          <cell r="A704" t="str">
            <v>Brady Rodgers</v>
          </cell>
          <cell r="B704" t="str">
            <v>Brady Rodgers SP | HOU</v>
          </cell>
          <cell r="C704">
            <v>0</v>
          </cell>
          <cell r="D704">
            <v>0</v>
          </cell>
          <cell r="E704">
            <v>0</v>
          </cell>
        </row>
        <row r="705">
          <cell r="A705" t="str">
            <v>Jeremy Guthrie</v>
          </cell>
          <cell r="B705" t="str">
            <v>Jeremy Guthrie SP | TEX</v>
          </cell>
          <cell r="C705">
            <v>0</v>
          </cell>
          <cell r="D705">
            <v>0</v>
          </cell>
          <cell r="E705">
            <v>0</v>
          </cell>
        </row>
        <row r="706">
          <cell r="A706" t="str">
            <v>Devin Williams</v>
          </cell>
          <cell r="B706" t="str">
            <v>Devin Williams SP | MIL</v>
          </cell>
          <cell r="C706">
            <v>0</v>
          </cell>
          <cell r="D706">
            <v>0</v>
          </cell>
          <cell r="E706">
            <v>0</v>
          </cell>
        </row>
        <row r="707">
          <cell r="A707" t="str">
            <v>Bryan Evans</v>
          </cell>
          <cell r="B707" t="str">
            <v>Bryan Evans SP | MIA</v>
          </cell>
          <cell r="C707">
            <v>0</v>
          </cell>
          <cell r="D707">
            <v>0</v>
          </cell>
          <cell r="E707">
            <v>0</v>
          </cell>
        </row>
        <row r="708">
          <cell r="A708" t="str">
            <v>Nathan Baker</v>
          </cell>
          <cell r="B708" t="str">
            <v>Nathan Baker SP | PIT</v>
          </cell>
          <cell r="C708">
            <v>0</v>
          </cell>
          <cell r="D708">
            <v>0</v>
          </cell>
          <cell r="E708">
            <v>0</v>
          </cell>
        </row>
        <row r="709">
          <cell r="A709" t="str">
            <v>Frank Lopez</v>
          </cell>
          <cell r="B709" t="str">
            <v>Frank Lopez SP | TEX</v>
          </cell>
          <cell r="C709">
            <v>0</v>
          </cell>
          <cell r="D709">
            <v>0</v>
          </cell>
          <cell r="E709">
            <v>0</v>
          </cell>
        </row>
        <row r="710">
          <cell r="A710" t="str">
            <v>Nick Pivetta</v>
          </cell>
          <cell r="B710" t="str">
            <v>Nick Pivetta SP | WAS</v>
          </cell>
          <cell r="C710">
            <v>0</v>
          </cell>
          <cell r="D710">
            <v>0</v>
          </cell>
          <cell r="E710">
            <v>0</v>
          </cell>
        </row>
        <row r="711">
          <cell r="A711" t="str">
            <v>Kip Bouknight</v>
          </cell>
          <cell r="B711" t="str">
            <v>Kip Bouknight SP | PIT</v>
          </cell>
          <cell r="C711">
            <v>0</v>
          </cell>
          <cell r="D711">
            <v>0</v>
          </cell>
          <cell r="E711">
            <v>0</v>
          </cell>
        </row>
        <row r="712">
          <cell r="A712" t="str">
            <v>Edwar Cabrera</v>
          </cell>
          <cell r="B712" t="str">
            <v>Edwar Cabrera SP | HOU</v>
          </cell>
          <cell r="C712">
            <v>0</v>
          </cell>
          <cell r="D712">
            <v>0</v>
          </cell>
          <cell r="E712">
            <v>0</v>
          </cell>
        </row>
        <row r="713">
          <cell r="A713" t="str">
            <v>Jeremy Cummings</v>
          </cell>
          <cell r="B713" t="str">
            <v>Jeremy Cummings SP | TB</v>
          </cell>
          <cell r="C713">
            <v>0</v>
          </cell>
          <cell r="D713">
            <v>0</v>
          </cell>
          <cell r="E713">
            <v>0</v>
          </cell>
        </row>
        <row r="714">
          <cell r="A714" t="str">
            <v>Grant Holmes</v>
          </cell>
          <cell r="B714" t="str">
            <v>Grant Holmes SP | LAD</v>
          </cell>
          <cell r="C714">
            <v>0</v>
          </cell>
          <cell r="D714">
            <v>0</v>
          </cell>
          <cell r="E714">
            <v>0</v>
          </cell>
        </row>
        <row r="715">
          <cell r="A715" t="str">
            <v>Joe Jimenez</v>
          </cell>
          <cell r="B715" t="str">
            <v>Joe Jimenez SP | DET</v>
          </cell>
          <cell r="C715">
            <v>0</v>
          </cell>
          <cell r="D715">
            <v>0</v>
          </cell>
          <cell r="E715">
            <v>0</v>
          </cell>
        </row>
        <row r="716">
          <cell r="A716" t="str">
            <v>Konner Wade</v>
          </cell>
          <cell r="B716" t="str">
            <v>Konner Wade SP | COL</v>
          </cell>
          <cell r="C716">
            <v>0</v>
          </cell>
          <cell r="D716">
            <v>0</v>
          </cell>
          <cell r="E716">
            <v>0</v>
          </cell>
        </row>
        <row r="717">
          <cell r="A717" t="str">
            <v>Hiram Burgos</v>
          </cell>
          <cell r="B717" t="str">
            <v>Hiram Burgos SP | MIL</v>
          </cell>
          <cell r="C717">
            <v>0</v>
          </cell>
          <cell r="D717">
            <v>0</v>
          </cell>
          <cell r="E717">
            <v>0</v>
          </cell>
        </row>
        <row r="718">
          <cell r="A718" t="str">
            <v>Henderson Alvarez</v>
          </cell>
          <cell r="B718" t="str">
            <v xml:space="preserve">Henderson Alvarez SP | OAK </v>
          </cell>
          <cell r="C718">
            <v>0</v>
          </cell>
          <cell r="D718">
            <v>0</v>
          </cell>
          <cell r="E718">
            <v>0</v>
          </cell>
        </row>
        <row r="719">
          <cell r="A719" t="str">
            <v>Matt Purke</v>
          </cell>
          <cell r="B719" t="str">
            <v>Matt Purke SP | CHW</v>
          </cell>
          <cell r="C719">
            <v>0</v>
          </cell>
          <cell r="D719">
            <v>0</v>
          </cell>
          <cell r="E719">
            <v>0</v>
          </cell>
        </row>
        <row r="720">
          <cell r="A720" t="str">
            <v>Chi-Hung Cheng</v>
          </cell>
          <cell r="B720" t="str">
            <v>Chi-Hung Cheng SP | PIT</v>
          </cell>
          <cell r="C720">
            <v>0</v>
          </cell>
          <cell r="D720">
            <v>0</v>
          </cell>
          <cell r="E720">
            <v>0</v>
          </cell>
        </row>
        <row r="721">
          <cell r="A721" t="str">
            <v>Montreal Robertson</v>
          </cell>
          <cell r="B721" t="str">
            <v xml:space="preserve">Montreal Robertson SP | DET </v>
          </cell>
          <cell r="C721">
            <v>0</v>
          </cell>
          <cell r="D721">
            <v>0</v>
          </cell>
          <cell r="E721">
            <v>0</v>
          </cell>
        </row>
        <row r="722">
          <cell r="A722" t="str">
            <v>Devin Jones</v>
          </cell>
          <cell r="B722" t="str">
            <v>Devin Jones SP | BAL</v>
          </cell>
          <cell r="C722">
            <v>0</v>
          </cell>
          <cell r="D722">
            <v>0</v>
          </cell>
          <cell r="E722">
            <v>0</v>
          </cell>
        </row>
        <row r="723">
          <cell r="A723" t="str">
            <v>Douglas Arguello</v>
          </cell>
          <cell r="B723" t="str">
            <v>Douglas Arguello SP | HOU</v>
          </cell>
          <cell r="C723">
            <v>0</v>
          </cell>
          <cell r="D723">
            <v>0</v>
          </cell>
          <cell r="E723">
            <v>0</v>
          </cell>
        </row>
        <row r="724">
          <cell r="A724" t="str">
            <v>Virgil Vasquez</v>
          </cell>
          <cell r="B724" t="str">
            <v>Virgil Vasquez SP | MIN</v>
          </cell>
          <cell r="C724">
            <v>0</v>
          </cell>
          <cell r="D724">
            <v>0</v>
          </cell>
          <cell r="E724">
            <v>0</v>
          </cell>
        </row>
        <row r="725">
          <cell r="A725" t="str">
            <v>T.J. House</v>
          </cell>
          <cell r="B725" t="str">
            <v>T.J. House SP | CLE</v>
          </cell>
          <cell r="C725">
            <v>0</v>
          </cell>
          <cell r="D725">
            <v>0</v>
          </cell>
          <cell r="E725">
            <v>0</v>
          </cell>
        </row>
        <row r="726">
          <cell r="A726" t="str">
            <v>Nick Bucci</v>
          </cell>
          <cell r="B726" t="str">
            <v>Nick Bucci SP | MIL</v>
          </cell>
          <cell r="C726">
            <v>0</v>
          </cell>
          <cell r="D726">
            <v>0</v>
          </cell>
          <cell r="E726">
            <v>0</v>
          </cell>
        </row>
        <row r="727">
          <cell r="A727" t="str">
            <v>Derek Hankins</v>
          </cell>
          <cell r="B727" t="str">
            <v>Derek Hankins SP | DET</v>
          </cell>
          <cell r="C727">
            <v>0</v>
          </cell>
          <cell r="D727">
            <v>0</v>
          </cell>
          <cell r="E727">
            <v>0</v>
          </cell>
        </row>
        <row r="728">
          <cell r="A728" t="str">
            <v>Kris Johnson</v>
          </cell>
          <cell r="B728" t="str">
            <v>Kris Johnson SP | MIN</v>
          </cell>
          <cell r="C728">
            <v>0</v>
          </cell>
          <cell r="D728">
            <v>0</v>
          </cell>
          <cell r="E728">
            <v>0</v>
          </cell>
        </row>
        <row r="729">
          <cell r="A729" t="str">
            <v>David Purcey</v>
          </cell>
          <cell r="B729" t="str">
            <v>David Purcey SP | CHW</v>
          </cell>
          <cell r="C729">
            <v>0</v>
          </cell>
          <cell r="D729">
            <v>0</v>
          </cell>
          <cell r="E729">
            <v>0</v>
          </cell>
        </row>
        <row r="730">
          <cell r="A730" t="str">
            <v>Josh M.</v>
          </cell>
          <cell r="B730" t="str">
            <v>Josh M. Perrault SP | BAL</v>
          </cell>
          <cell r="C730">
            <v>0</v>
          </cell>
          <cell r="D730">
            <v>0</v>
          </cell>
          <cell r="E730">
            <v>0</v>
          </cell>
        </row>
        <row r="731">
          <cell r="A731" t="str">
            <v>B.J. Hermsen</v>
          </cell>
          <cell r="B731" t="str">
            <v>B.J. Hermsen SP | MIN</v>
          </cell>
          <cell r="C731">
            <v>0</v>
          </cell>
          <cell r="D731">
            <v>0</v>
          </cell>
          <cell r="E731">
            <v>0</v>
          </cell>
        </row>
        <row r="732">
          <cell r="A732" t="str">
            <v>Carlos Hernandez</v>
          </cell>
          <cell r="B732" t="str">
            <v>Carlos Hernandez SP | OAK</v>
          </cell>
          <cell r="C732">
            <v>0</v>
          </cell>
          <cell r="D732">
            <v>0</v>
          </cell>
          <cell r="E732">
            <v>0</v>
          </cell>
        </row>
        <row r="733">
          <cell r="A733" t="str">
            <v>Kasey Kiker</v>
          </cell>
          <cell r="B733" t="str">
            <v>Kasey Kiker SP | TEX</v>
          </cell>
          <cell r="C733">
            <v>0</v>
          </cell>
          <cell r="D733">
            <v>0</v>
          </cell>
          <cell r="E733">
            <v>0</v>
          </cell>
        </row>
        <row r="734">
          <cell r="A734" t="str">
            <v>Jason Wheeler</v>
          </cell>
          <cell r="B734" t="str">
            <v>Jason Wheeler SP | MIN</v>
          </cell>
          <cell r="C734">
            <v>0</v>
          </cell>
          <cell r="D734">
            <v>0</v>
          </cell>
          <cell r="E734">
            <v>0</v>
          </cell>
        </row>
        <row r="735">
          <cell r="A735" t="str">
            <v>Chris Jakubauskas</v>
          </cell>
          <cell r="B735" t="str">
            <v>Chris Jakubauskas SP | MIL</v>
          </cell>
          <cell r="C735">
            <v>0</v>
          </cell>
          <cell r="D735">
            <v>0</v>
          </cell>
          <cell r="E735">
            <v>0</v>
          </cell>
        </row>
        <row r="736">
          <cell r="A736" t="str">
            <v>Ken Kadokura</v>
          </cell>
          <cell r="B736" t="str">
            <v>Ken Kadokura SP | CHC</v>
          </cell>
          <cell r="C736">
            <v>0</v>
          </cell>
          <cell r="D736">
            <v>0</v>
          </cell>
          <cell r="E736">
            <v>0</v>
          </cell>
        </row>
        <row r="737">
          <cell r="A737" t="str">
            <v>Adonis Medina</v>
          </cell>
          <cell r="B737" t="str">
            <v>Adonis Medina SP | PHI</v>
          </cell>
          <cell r="C737">
            <v>0</v>
          </cell>
          <cell r="D737">
            <v>0</v>
          </cell>
          <cell r="E737">
            <v>0</v>
          </cell>
        </row>
        <row r="738">
          <cell r="A738" t="str">
            <v>Erik Bedard</v>
          </cell>
          <cell r="B738" t="str">
            <v>Erik Bedard SP | LAD</v>
          </cell>
          <cell r="C738">
            <v>0</v>
          </cell>
          <cell r="D738">
            <v>0</v>
          </cell>
          <cell r="E738">
            <v>0</v>
          </cell>
        </row>
        <row r="739">
          <cell r="A739" t="str">
            <v>Eddie Gamboa</v>
          </cell>
          <cell r="B739" t="str">
            <v>Eddie Gamboa SP | TB</v>
          </cell>
          <cell r="C739">
            <v>0</v>
          </cell>
          <cell r="D739">
            <v>0</v>
          </cell>
          <cell r="E739">
            <v>0</v>
          </cell>
        </row>
        <row r="740">
          <cell r="A740" t="str">
            <v>Clay Holmes</v>
          </cell>
          <cell r="B740" t="str">
            <v>Clay Holmes SP | PIT</v>
          </cell>
          <cell r="C740">
            <v>0</v>
          </cell>
          <cell r="D740">
            <v>0</v>
          </cell>
          <cell r="E740">
            <v>0</v>
          </cell>
        </row>
        <row r="741">
          <cell r="A741" t="str">
            <v>Jair Jurrjens</v>
          </cell>
          <cell r="B741" t="str">
            <v>Jair Jurrjens SP | COL</v>
          </cell>
          <cell r="C741">
            <v>0</v>
          </cell>
          <cell r="D741">
            <v>0</v>
          </cell>
          <cell r="E741">
            <v>0</v>
          </cell>
        </row>
        <row r="742">
          <cell r="A742" t="str">
            <v>Mark Buehrle</v>
          </cell>
          <cell r="B742" t="str">
            <v>Mark Buehrle SP | TOR</v>
          </cell>
          <cell r="C742">
            <v>0</v>
          </cell>
          <cell r="D742">
            <v>0</v>
          </cell>
          <cell r="E742">
            <v>0</v>
          </cell>
        </row>
        <row r="743">
          <cell r="A743" t="str">
            <v>Noel Arguelles</v>
          </cell>
          <cell r="B743" t="str">
            <v>Noel Arguelles SP | KC</v>
          </cell>
          <cell r="C743">
            <v>0</v>
          </cell>
          <cell r="D743">
            <v>0</v>
          </cell>
          <cell r="E743">
            <v>0</v>
          </cell>
        </row>
        <row r="744">
          <cell r="A744" t="str">
            <v>Blake Johnson</v>
          </cell>
          <cell r="B744" t="str">
            <v>Blake Johnson SP | LAD</v>
          </cell>
          <cell r="C744">
            <v>0</v>
          </cell>
          <cell r="D744">
            <v>0</v>
          </cell>
          <cell r="E744">
            <v>0</v>
          </cell>
        </row>
        <row r="745">
          <cell r="A745" t="str">
            <v>Rob Kaminsky</v>
          </cell>
          <cell r="B745" t="str">
            <v xml:space="preserve">Rob Kaminsky SP | CLE </v>
          </cell>
          <cell r="C745">
            <v>0</v>
          </cell>
          <cell r="D745">
            <v>0</v>
          </cell>
          <cell r="E745">
            <v>0</v>
          </cell>
        </row>
        <row r="746">
          <cell r="A746" t="str">
            <v>Hunter Green</v>
          </cell>
          <cell r="B746" t="str">
            <v>Hunter Green SP | LAA</v>
          </cell>
          <cell r="C746">
            <v>0</v>
          </cell>
          <cell r="D746">
            <v>0</v>
          </cell>
          <cell r="E746">
            <v>0</v>
          </cell>
        </row>
        <row r="747">
          <cell r="A747" t="str">
            <v>Jerome Williams</v>
          </cell>
          <cell r="B747" t="str">
            <v>Jerome Williams SP | PHI</v>
          </cell>
          <cell r="C747">
            <v>0</v>
          </cell>
          <cell r="D747">
            <v>0</v>
          </cell>
          <cell r="E747">
            <v>0</v>
          </cell>
        </row>
        <row r="748">
          <cell r="A748" t="str">
            <v>Luis Ortiz</v>
          </cell>
          <cell r="B748" t="str">
            <v>Luis Ortiz SP | TEX</v>
          </cell>
          <cell r="C748">
            <v>0</v>
          </cell>
          <cell r="D748">
            <v>0</v>
          </cell>
          <cell r="E748">
            <v>0</v>
          </cell>
        </row>
        <row r="749">
          <cell r="A749" t="str">
            <v>Samuel Coonrod</v>
          </cell>
          <cell r="B749" t="str">
            <v>Samuel Coonrod SP | SF</v>
          </cell>
          <cell r="C749">
            <v>0</v>
          </cell>
          <cell r="D749">
            <v>0</v>
          </cell>
          <cell r="E749">
            <v>0</v>
          </cell>
        </row>
        <row r="750">
          <cell r="A750" t="str">
            <v>John Ely</v>
          </cell>
          <cell r="B750" t="str">
            <v>John Ely SP | BOS</v>
          </cell>
          <cell r="C750">
            <v>0</v>
          </cell>
          <cell r="D750">
            <v>0</v>
          </cell>
          <cell r="E750">
            <v>0</v>
          </cell>
        </row>
        <row r="751">
          <cell r="A751" t="str">
            <v>Keith Weiser</v>
          </cell>
          <cell r="B751" t="str">
            <v>Keith Weiser SP | COL</v>
          </cell>
          <cell r="C751">
            <v>0</v>
          </cell>
          <cell r="D751">
            <v>0</v>
          </cell>
          <cell r="E751">
            <v>0</v>
          </cell>
        </row>
        <row r="752">
          <cell r="A752" t="str">
            <v>Jon Cannon</v>
          </cell>
          <cell r="B752" t="str">
            <v>Jon Cannon SP | ARI</v>
          </cell>
          <cell r="C752">
            <v>0</v>
          </cell>
          <cell r="D752">
            <v>0</v>
          </cell>
          <cell r="E752">
            <v>0</v>
          </cell>
        </row>
        <row r="753">
          <cell r="A753" t="str">
            <v>Zach Jackson</v>
          </cell>
          <cell r="B753" t="str">
            <v>Zach Jackson SP | WAS</v>
          </cell>
          <cell r="C753">
            <v>0</v>
          </cell>
          <cell r="D753">
            <v>0</v>
          </cell>
          <cell r="E753">
            <v>0</v>
          </cell>
        </row>
        <row r="754">
          <cell r="A754" t="str">
            <v>Josh Johnson</v>
          </cell>
          <cell r="B754" t="str">
            <v xml:space="preserve">Josh Johnson SP | SD </v>
          </cell>
          <cell r="C754">
            <v>0</v>
          </cell>
          <cell r="D754">
            <v>0</v>
          </cell>
          <cell r="E754">
            <v>0</v>
          </cell>
        </row>
        <row r="755">
          <cell r="A755" t="str">
            <v>Jefry Rodriguez</v>
          </cell>
          <cell r="B755" t="str">
            <v>Jefry Rodriguez SP | WAS</v>
          </cell>
          <cell r="C755">
            <v>0</v>
          </cell>
          <cell r="D755">
            <v>0</v>
          </cell>
          <cell r="E755">
            <v>0</v>
          </cell>
        </row>
        <row r="756">
          <cell r="A756" t="str">
            <v>Felix Pena</v>
          </cell>
          <cell r="B756" t="str">
            <v>Felix Pena SP | CHC</v>
          </cell>
          <cell r="C756">
            <v>0</v>
          </cell>
          <cell r="D756">
            <v>0</v>
          </cell>
          <cell r="E756">
            <v>0</v>
          </cell>
        </row>
        <row r="757">
          <cell r="A757" t="str">
            <v>Chris Ellis</v>
          </cell>
          <cell r="B757" t="str">
            <v>Chris Ellis SP | ATL</v>
          </cell>
          <cell r="C757">
            <v>0</v>
          </cell>
          <cell r="D757">
            <v>0</v>
          </cell>
          <cell r="E757">
            <v>0</v>
          </cell>
        </row>
        <row r="758">
          <cell r="A758" t="str">
            <v>Sean Newcomb</v>
          </cell>
          <cell r="B758" t="str">
            <v>Sean Newcomb SP | ATL</v>
          </cell>
          <cell r="C758">
            <v>0</v>
          </cell>
          <cell r="D758">
            <v>0</v>
          </cell>
          <cell r="E758">
            <v>0</v>
          </cell>
        </row>
        <row r="759">
          <cell r="A759" t="str">
            <v>Brett Anderson</v>
          </cell>
          <cell r="B759" t="str">
            <v xml:space="preserve">Brett Anderson SP | LAD </v>
          </cell>
          <cell r="C759">
            <v>0</v>
          </cell>
          <cell r="D759">
            <v>0</v>
          </cell>
          <cell r="E759">
            <v>0</v>
          </cell>
        </row>
        <row r="760">
          <cell r="A760" t="str">
            <v>Jose Martinez</v>
          </cell>
          <cell r="B760" t="str">
            <v>Jose Martinez SP | ARI</v>
          </cell>
          <cell r="C760">
            <v>0</v>
          </cell>
          <cell r="D760">
            <v>0</v>
          </cell>
          <cell r="E760">
            <v>0</v>
          </cell>
        </row>
        <row r="761">
          <cell r="A761" t="str">
            <v>Julio Urias</v>
          </cell>
          <cell r="B761" t="str">
            <v>Julio Urias SP | LAD</v>
          </cell>
          <cell r="C761">
            <v>0</v>
          </cell>
          <cell r="D761">
            <v>0</v>
          </cell>
          <cell r="E761">
            <v>0</v>
          </cell>
        </row>
        <row r="762">
          <cell r="A762" t="str">
            <v>Jarrod Parker</v>
          </cell>
          <cell r="B762" t="str">
            <v xml:space="preserve">Jarrod Parker SP | OAK </v>
          </cell>
          <cell r="C762">
            <v>0</v>
          </cell>
          <cell r="D762">
            <v>0</v>
          </cell>
          <cell r="E762">
            <v>0</v>
          </cell>
        </row>
        <row r="763">
          <cell r="A763" t="str">
            <v>Michael O'Brien</v>
          </cell>
          <cell r="B763" t="str">
            <v>Michael O'Brien SP | TB</v>
          </cell>
          <cell r="C763">
            <v>0</v>
          </cell>
          <cell r="D763">
            <v>0</v>
          </cell>
          <cell r="E763">
            <v>0</v>
          </cell>
        </row>
        <row r="764">
          <cell r="A764" t="str">
            <v>Cory Arbiso</v>
          </cell>
          <cell r="B764" t="str">
            <v>Cory Arbiso SP | NYY</v>
          </cell>
          <cell r="C764">
            <v>0</v>
          </cell>
          <cell r="D764">
            <v>0</v>
          </cell>
          <cell r="E764">
            <v>0</v>
          </cell>
        </row>
        <row r="765">
          <cell r="A765" t="str">
            <v>Nick Ungs</v>
          </cell>
          <cell r="B765" t="str">
            <v>Nick Ungs SP | MIA</v>
          </cell>
          <cell r="C765">
            <v>0</v>
          </cell>
          <cell r="D765">
            <v>0</v>
          </cell>
          <cell r="E765">
            <v>0</v>
          </cell>
        </row>
        <row r="766">
          <cell r="A766" t="str">
            <v>Felix Doubront</v>
          </cell>
          <cell r="B766" t="str">
            <v xml:space="preserve">Felix Doubront SP | OAK </v>
          </cell>
          <cell r="C766">
            <v>0</v>
          </cell>
          <cell r="D766">
            <v>0</v>
          </cell>
          <cell r="E766">
            <v>0</v>
          </cell>
        </row>
        <row r="767">
          <cell r="A767" t="str">
            <v>Adrian Sampson</v>
          </cell>
          <cell r="B767" t="str">
            <v>Adrian Sampson SP | SEA</v>
          </cell>
          <cell r="C767">
            <v>0</v>
          </cell>
          <cell r="D767">
            <v>0</v>
          </cell>
          <cell r="E767">
            <v>0</v>
          </cell>
        </row>
        <row r="768">
          <cell r="A768" t="str">
            <v>Adalberto Mejia</v>
          </cell>
          <cell r="B768" t="str">
            <v>Adalberto Mejia SP | SF</v>
          </cell>
          <cell r="C768">
            <v>0</v>
          </cell>
          <cell r="D768">
            <v>0</v>
          </cell>
          <cell r="E768">
            <v>0</v>
          </cell>
        </row>
        <row r="769">
          <cell r="A769" t="str">
            <v>Tyler Cloyd</v>
          </cell>
          <cell r="B769" t="str">
            <v>Tyler Cloyd SP | NYY</v>
          </cell>
          <cell r="C769">
            <v>0</v>
          </cell>
          <cell r="D769">
            <v>0</v>
          </cell>
          <cell r="E769">
            <v>0</v>
          </cell>
        </row>
        <row r="770">
          <cell r="A770" t="str">
            <v>Scott Barlow</v>
          </cell>
          <cell r="B770" t="str">
            <v>Scott Barlow SP | LAD</v>
          </cell>
          <cell r="C770">
            <v>0</v>
          </cell>
          <cell r="D770">
            <v>0</v>
          </cell>
          <cell r="E770">
            <v>0</v>
          </cell>
        </row>
        <row r="771">
          <cell r="A771" t="str">
            <v>Martin Agosta</v>
          </cell>
          <cell r="B771" t="str">
            <v>Martin Agosta SP | SF</v>
          </cell>
          <cell r="C771">
            <v>0</v>
          </cell>
          <cell r="D771">
            <v>0</v>
          </cell>
          <cell r="E771">
            <v>0</v>
          </cell>
        </row>
        <row r="772">
          <cell r="A772" t="str">
            <v>Tanner Bushue</v>
          </cell>
          <cell r="B772" t="str">
            <v>Tanner Bushue SP | HOU</v>
          </cell>
          <cell r="C772">
            <v>0</v>
          </cell>
          <cell r="D772">
            <v>0</v>
          </cell>
          <cell r="E772">
            <v>0</v>
          </cell>
        </row>
        <row r="773">
          <cell r="A773" t="str">
            <v>Jordan Guerrero</v>
          </cell>
          <cell r="B773" t="str">
            <v>Jordan Guerrero SP | CHW</v>
          </cell>
          <cell r="C773">
            <v>0</v>
          </cell>
          <cell r="D773">
            <v>0</v>
          </cell>
          <cell r="E773">
            <v>0</v>
          </cell>
        </row>
        <row r="774">
          <cell r="A774" t="str">
            <v>Timothy Gustafson</v>
          </cell>
          <cell r="B774" t="str">
            <v>Timothy Gustafson SP | ATL</v>
          </cell>
          <cell r="C774">
            <v>0</v>
          </cell>
          <cell r="D774">
            <v>0</v>
          </cell>
          <cell r="E774">
            <v>0</v>
          </cell>
        </row>
        <row r="775">
          <cell r="A775" t="str">
            <v>Mike Nikorak</v>
          </cell>
          <cell r="B775" t="str">
            <v>Mike Nikorak SP | COL</v>
          </cell>
          <cell r="C775">
            <v>0</v>
          </cell>
          <cell r="D775">
            <v>0</v>
          </cell>
          <cell r="E775">
            <v>0</v>
          </cell>
        </row>
        <row r="776">
          <cell r="A776" t="str">
            <v>Austen Williams</v>
          </cell>
          <cell r="B776" t="str">
            <v>Austen Williams SP | WAS</v>
          </cell>
          <cell r="C776">
            <v>0</v>
          </cell>
          <cell r="D776">
            <v>0</v>
          </cell>
          <cell r="E776">
            <v>0</v>
          </cell>
        </row>
        <row r="777">
          <cell r="A777" t="str">
            <v>Juan Oramas</v>
          </cell>
          <cell r="B777" t="str">
            <v>Juan Oramas SP | TOR</v>
          </cell>
          <cell r="C777">
            <v>0</v>
          </cell>
          <cell r="D777">
            <v>0</v>
          </cell>
          <cell r="E777">
            <v>0</v>
          </cell>
        </row>
        <row r="778">
          <cell r="A778" t="str">
            <v>Cliff Lee</v>
          </cell>
          <cell r="B778" t="str">
            <v>Cliff Lee SP | PHI</v>
          </cell>
          <cell r="C778">
            <v>0</v>
          </cell>
          <cell r="D778">
            <v>0</v>
          </cell>
          <cell r="E778">
            <v>0</v>
          </cell>
        </row>
        <row r="779">
          <cell r="A779" t="str">
            <v>Tyler Skaggs</v>
          </cell>
          <cell r="B779" t="str">
            <v xml:space="preserve">Tyler Skaggs SP | LAA </v>
          </cell>
          <cell r="C779">
            <v>0</v>
          </cell>
          <cell r="D779">
            <v>0</v>
          </cell>
          <cell r="E779">
            <v>0</v>
          </cell>
        </row>
        <row r="780">
          <cell r="A780" t="str">
            <v>Hector Noesi</v>
          </cell>
          <cell r="B780" t="str">
            <v>Hector Noesi SP | CHW</v>
          </cell>
          <cell r="C780">
            <v>0</v>
          </cell>
          <cell r="D780">
            <v>0</v>
          </cell>
          <cell r="E780">
            <v>0</v>
          </cell>
        </row>
        <row r="781">
          <cell r="A781" t="str">
            <v>Jake Sisco</v>
          </cell>
          <cell r="B781" t="str">
            <v>Jake Sisco SP | CLE</v>
          </cell>
          <cell r="C781">
            <v>0</v>
          </cell>
          <cell r="D781">
            <v>0</v>
          </cell>
          <cell r="E781">
            <v>0</v>
          </cell>
        </row>
        <row r="782">
          <cell r="A782" t="str">
            <v>Kelvin Marte</v>
          </cell>
          <cell r="B782" t="str">
            <v>Kelvin Marte SP | PIT</v>
          </cell>
          <cell r="C782">
            <v>0</v>
          </cell>
          <cell r="D782">
            <v>0</v>
          </cell>
          <cell r="E782">
            <v>0</v>
          </cell>
        </row>
        <row r="783">
          <cell r="A783" t="str">
            <v>Andrew Moore</v>
          </cell>
          <cell r="B783" t="str">
            <v>Andrew Moore SP | SEA</v>
          </cell>
          <cell r="C783">
            <v>0</v>
          </cell>
          <cell r="D783">
            <v>0</v>
          </cell>
          <cell r="E783">
            <v>0</v>
          </cell>
        </row>
        <row r="784">
          <cell r="A784" t="str">
            <v>Rafael Cova</v>
          </cell>
          <cell r="B784" t="str">
            <v>Rafael Cova SP | SF</v>
          </cell>
          <cell r="C784">
            <v>0</v>
          </cell>
          <cell r="D784">
            <v>0</v>
          </cell>
          <cell r="E784">
            <v>0</v>
          </cell>
        </row>
        <row r="785">
          <cell r="A785" t="str">
            <v>Sean Jarrett</v>
          </cell>
          <cell r="B785" t="str">
            <v>Sean Jarrett SP | COL</v>
          </cell>
          <cell r="C785">
            <v>0</v>
          </cell>
          <cell r="D785">
            <v>0</v>
          </cell>
          <cell r="E785">
            <v>0</v>
          </cell>
        </row>
        <row r="786">
          <cell r="A786" t="str">
            <v>Chase Whitley</v>
          </cell>
          <cell r="B786" t="str">
            <v xml:space="preserve">Chase Whitley SP | TB </v>
          </cell>
          <cell r="C786">
            <v>0</v>
          </cell>
          <cell r="D786">
            <v>0</v>
          </cell>
          <cell r="E786">
            <v>0</v>
          </cell>
        </row>
        <row r="787">
          <cell r="A787" t="str">
            <v>Bronson Arroyo</v>
          </cell>
          <cell r="B787" t="str">
            <v xml:space="preserve">Bronson Arroyo SP | WAS </v>
          </cell>
          <cell r="C787">
            <v>0</v>
          </cell>
          <cell r="D787">
            <v>0</v>
          </cell>
          <cell r="E787">
            <v>0</v>
          </cell>
        </row>
        <row r="788">
          <cell r="A788" t="str">
            <v>Austin Smith</v>
          </cell>
          <cell r="B788" t="str">
            <v>Austin Smith SP | SD</v>
          </cell>
          <cell r="C788">
            <v>0</v>
          </cell>
          <cell r="D788">
            <v>0</v>
          </cell>
          <cell r="E788">
            <v>0</v>
          </cell>
        </row>
        <row r="789">
          <cell r="A789" t="str">
            <v>Kyle Heckathorn</v>
          </cell>
          <cell r="B789" t="str">
            <v>Kyle Heckathorn SP | MIL</v>
          </cell>
          <cell r="C789">
            <v>0</v>
          </cell>
          <cell r="D789">
            <v>0</v>
          </cell>
          <cell r="E789">
            <v>0</v>
          </cell>
        </row>
        <row r="790">
          <cell r="A790" t="str">
            <v>Nolan Watson</v>
          </cell>
          <cell r="B790" t="str">
            <v>Nolan Watson SP | KC</v>
          </cell>
          <cell r="C790">
            <v>0</v>
          </cell>
          <cell r="D790">
            <v>0</v>
          </cell>
          <cell r="E790">
            <v>0</v>
          </cell>
        </row>
        <row r="791">
          <cell r="A791" t="str">
            <v>Andy Oliver</v>
          </cell>
          <cell r="B791" t="str">
            <v>Andy Oliver SP | BAL</v>
          </cell>
          <cell r="C791">
            <v>0</v>
          </cell>
          <cell r="D791">
            <v>0</v>
          </cell>
          <cell r="E791">
            <v>0</v>
          </cell>
        </row>
        <row r="792">
          <cell r="A792" t="str">
            <v>Scott Diamond</v>
          </cell>
          <cell r="B792" t="str">
            <v>Scott Diamond SP | TOR</v>
          </cell>
          <cell r="C792">
            <v>0</v>
          </cell>
          <cell r="D792">
            <v>0</v>
          </cell>
          <cell r="E792">
            <v>0</v>
          </cell>
        </row>
        <row r="793">
          <cell r="A793" t="str">
            <v>Brad Penny</v>
          </cell>
          <cell r="B793" t="str">
            <v>Brad Penny SP | TOR</v>
          </cell>
          <cell r="C793">
            <v>0</v>
          </cell>
          <cell r="D793">
            <v>0</v>
          </cell>
          <cell r="E793">
            <v>0</v>
          </cell>
        </row>
        <row r="794">
          <cell r="A794" t="str">
            <v>Edwin Diaz</v>
          </cell>
          <cell r="B794" t="str">
            <v>Edwin Diaz SP | SEA</v>
          </cell>
          <cell r="C794">
            <v>0</v>
          </cell>
          <cell r="D794">
            <v>0</v>
          </cell>
          <cell r="E794">
            <v>0</v>
          </cell>
        </row>
        <row r="795">
          <cell r="A795" t="str">
            <v>Luiz Gohara</v>
          </cell>
          <cell r="B795" t="str">
            <v>Luiz Gohara SP | SEA</v>
          </cell>
          <cell r="C795">
            <v>0</v>
          </cell>
          <cell r="D795">
            <v>0</v>
          </cell>
          <cell r="E795">
            <v>0</v>
          </cell>
        </row>
        <row r="796">
          <cell r="A796" t="str">
            <v>Mitch Talbot</v>
          </cell>
          <cell r="B796" t="str">
            <v>Mitch Talbot SP | MIA</v>
          </cell>
          <cell r="C796">
            <v>0</v>
          </cell>
          <cell r="D796">
            <v>0</v>
          </cell>
          <cell r="E796">
            <v>0</v>
          </cell>
        </row>
        <row r="797">
          <cell r="A797" t="str">
            <v>Aaron Miller</v>
          </cell>
          <cell r="B797" t="str">
            <v>Aaron Miller SP | LAD</v>
          </cell>
          <cell r="C797">
            <v>0</v>
          </cell>
          <cell r="D797">
            <v>0</v>
          </cell>
          <cell r="E797">
            <v>0</v>
          </cell>
        </row>
        <row r="798">
          <cell r="A798" t="str">
            <v>Wes Roemer</v>
          </cell>
          <cell r="B798" t="str">
            <v>Wes Roemer SP | ARI</v>
          </cell>
          <cell r="C798">
            <v>0</v>
          </cell>
          <cell r="D798">
            <v>0</v>
          </cell>
          <cell r="E798">
            <v>0</v>
          </cell>
        </row>
        <row r="799">
          <cell r="A799" t="str">
            <v>Jon Kibler</v>
          </cell>
          <cell r="B799" t="str">
            <v>Jon Kibler SP | DET</v>
          </cell>
          <cell r="C799">
            <v>0</v>
          </cell>
          <cell r="D799">
            <v>0</v>
          </cell>
          <cell r="E799">
            <v>0</v>
          </cell>
        </row>
        <row r="800">
          <cell r="A800" t="str">
            <v>John Stilson</v>
          </cell>
          <cell r="B800" t="str">
            <v>John Stilson SP | TOR</v>
          </cell>
          <cell r="C800">
            <v>0</v>
          </cell>
          <cell r="D800">
            <v>0</v>
          </cell>
          <cell r="E800">
            <v>0</v>
          </cell>
        </row>
        <row r="801">
          <cell r="A801" t="str">
            <v>Brenny Paulino</v>
          </cell>
          <cell r="B801" t="str">
            <v>Brenny Paulino SP | DET</v>
          </cell>
          <cell r="C801">
            <v>0</v>
          </cell>
          <cell r="D801">
            <v>0</v>
          </cell>
          <cell r="E801">
            <v>0</v>
          </cell>
        </row>
        <row r="802">
          <cell r="A802" t="str">
            <v>Blake Taylor</v>
          </cell>
          <cell r="B802" t="str">
            <v xml:space="preserve">Blake Taylor SP | PIT </v>
          </cell>
          <cell r="C802">
            <v>0</v>
          </cell>
          <cell r="D802">
            <v>0</v>
          </cell>
          <cell r="E802">
            <v>0</v>
          </cell>
        </row>
        <row r="803">
          <cell r="A803" t="str">
            <v>Johan Santana</v>
          </cell>
          <cell r="B803" t="str">
            <v>Johan Santana SP | TOR</v>
          </cell>
          <cell r="C803">
            <v>0</v>
          </cell>
          <cell r="D803">
            <v>0</v>
          </cell>
          <cell r="E803">
            <v>0</v>
          </cell>
        </row>
        <row r="804">
          <cell r="A804" t="str">
            <v>Ben Hornbeck</v>
          </cell>
          <cell r="B804" t="str">
            <v>Ben Hornbeck SP | OAK</v>
          </cell>
          <cell r="C804">
            <v>0</v>
          </cell>
          <cell r="D804">
            <v>0</v>
          </cell>
          <cell r="E804">
            <v>0</v>
          </cell>
        </row>
        <row r="805">
          <cell r="A805" t="str">
            <v>Ryan Verdugo</v>
          </cell>
          <cell r="B805" t="str">
            <v>Ryan Verdugo SP | OAK</v>
          </cell>
          <cell r="C805">
            <v>0</v>
          </cell>
          <cell r="D805">
            <v>0</v>
          </cell>
          <cell r="E805">
            <v>0</v>
          </cell>
        </row>
        <row r="806">
          <cell r="A806" t="str">
            <v>Jameson Taillon</v>
          </cell>
          <cell r="B806" t="str">
            <v>Jameson Taillon SP | PIT</v>
          </cell>
          <cell r="C806">
            <v>0</v>
          </cell>
          <cell r="D806">
            <v>0</v>
          </cell>
          <cell r="E806">
            <v>0</v>
          </cell>
        </row>
        <row r="807">
          <cell r="A807" t="str">
            <v>Yu Darvish</v>
          </cell>
          <cell r="B807" t="str">
            <v xml:space="preserve">Yu Darvish SP | TEX </v>
          </cell>
          <cell r="C807">
            <v>0</v>
          </cell>
          <cell r="D807">
            <v>0</v>
          </cell>
          <cell r="E807">
            <v>0</v>
          </cell>
        </row>
        <row r="808">
          <cell r="A808" t="str">
            <v>Matthew Strahm</v>
          </cell>
          <cell r="B808" t="str">
            <v>Matthew Strahm SP | KC</v>
          </cell>
          <cell r="C808">
            <v>0</v>
          </cell>
          <cell r="D808">
            <v>0</v>
          </cell>
          <cell r="E808">
            <v>0</v>
          </cell>
        </row>
        <row r="809">
          <cell r="A809" t="str">
            <v>James Kaprielian</v>
          </cell>
          <cell r="B809" t="str">
            <v xml:space="preserve">James Kaprielian SP | NYY </v>
          </cell>
          <cell r="C809">
            <v>0</v>
          </cell>
          <cell r="D809">
            <v>0</v>
          </cell>
          <cell r="E809">
            <v>0</v>
          </cell>
        </row>
        <row r="810">
          <cell r="A810" t="str">
            <v>Wade Townsend</v>
          </cell>
          <cell r="B810" t="str">
            <v>Wade Townsend SP | TB</v>
          </cell>
          <cell r="C810">
            <v>0</v>
          </cell>
          <cell r="D810">
            <v>0</v>
          </cell>
          <cell r="E810">
            <v>0</v>
          </cell>
        </row>
        <row r="811">
          <cell r="A811" t="str">
            <v>Wandy Rodriguez</v>
          </cell>
          <cell r="B811" t="str">
            <v>Wandy Rodriguez SP | HOU</v>
          </cell>
          <cell r="C811">
            <v>0</v>
          </cell>
          <cell r="D811">
            <v>0</v>
          </cell>
          <cell r="E811">
            <v>0</v>
          </cell>
        </row>
        <row r="812">
          <cell r="A812" t="str">
            <v>Keury Mella</v>
          </cell>
          <cell r="B812" t="str">
            <v>Keury Mella SP | CIN</v>
          </cell>
          <cell r="C812">
            <v>0</v>
          </cell>
          <cell r="D812">
            <v>0</v>
          </cell>
          <cell r="E812">
            <v>0</v>
          </cell>
        </row>
        <row r="813">
          <cell r="A813" t="str">
            <v>Mark Holliman</v>
          </cell>
          <cell r="B813" t="str">
            <v>Mark Holliman SP | BOS</v>
          </cell>
          <cell r="C813">
            <v>0</v>
          </cell>
          <cell r="D813">
            <v>0</v>
          </cell>
          <cell r="E813">
            <v>0</v>
          </cell>
        </row>
        <row r="814">
          <cell r="A814" t="str">
            <v>Tyler Danish</v>
          </cell>
          <cell r="B814" t="str">
            <v>Tyler Danish SP | CHW</v>
          </cell>
          <cell r="C814">
            <v>0</v>
          </cell>
          <cell r="D814">
            <v>0</v>
          </cell>
          <cell r="E814">
            <v>0</v>
          </cell>
        </row>
        <row r="815">
          <cell r="A815" t="str">
            <v>Rookie Davis</v>
          </cell>
          <cell r="B815" t="str">
            <v>Rookie Davis SP | CIN</v>
          </cell>
          <cell r="C815">
            <v>0</v>
          </cell>
          <cell r="D815">
            <v>0</v>
          </cell>
          <cell r="E815">
            <v>0</v>
          </cell>
        </row>
        <row r="816">
          <cell r="A816" t="str">
            <v>Jandel Gustave</v>
          </cell>
          <cell r="B816" t="str">
            <v>Jandel Gustave SP | HOU</v>
          </cell>
          <cell r="C816">
            <v>0</v>
          </cell>
          <cell r="D816">
            <v>0</v>
          </cell>
          <cell r="E816">
            <v>0</v>
          </cell>
        </row>
        <row r="817">
          <cell r="A817" t="str">
            <v>Chris Mason</v>
          </cell>
          <cell r="B817" t="str">
            <v>Chris Mason SP | TB</v>
          </cell>
          <cell r="C817">
            <v>0</v>
          </cell>
          <cell r="D817">
            <v>0</v>
          </cell>
          <cell r="E817">
            <v>0</v>
          </cell>
        </row>
        <row r="818">
          <cell r="A818" t="str">
            <v>Ryan Sadowski</v>
          </cell>
          <cell r="B818" t="str">
            <v>Ryan Sadowski SP | SF</v>
          </cell>
          <cell r="C818">
            <v>0</v>
          </cell>
          <cell r="D818">
            <v>0</v>
          </cell>
          <cell r="E818">
            <v>0</v>
          </cell>
        </row>
        <row r="819">
          <cell r="A819" t="str">
            <v>Boof Bonser</v>
          </cell>
          <cell r="B819" t="str">
            <v>Boof Bonser SP | SF</v>
          </cell>
          <cell r="C819">
            <v>0</v>
          </cell>
          <cell r="D819">
            <v>0</v>
          </cell>
          <cell r="E819">
            <v>0</v>
          </cell>
        </row>
        <row r="820">
          <cell r="A820" t="str">
            <v>Luis Heredia</v>
          </cell>
          <cell r="B820" t="str">
            <v>Luis Heredia SP | PIT</v>
          </cell>
          <cell r="C820">
            <v>0</v>
          </cell>
          <cell r="D820">
            <v>0</v>
          </cell>
          <cell r="E820">
            <v>0</v>
          </cell>
        </row>
        <row r="821">
          <cell r="A821" t="str">
            <v>Jose Valdez</v>
          </cell>
          <cell r="B821" t="str">
            <v>Jose Valdez SP | DET</v>
          </cell>
          <cell r="C821">
            <v>0</v>
          </cell>
          <cell r="D821">
            <v>0</v>
          </cell>
          <cell r="E821">
            <v>0</v>
          </cell>
        </row>
        <row r="822">
          <cell r="A822" t="str">
            <v>Erick Fedde</v>
          </cell>
          <cell r="B822" t="str">
            <v>Erick Fedde SP | WAS</v>
          </cell>
          <cell r="C822">
            <v>0</v>
          </cell>
          <cell r="D822">
            <v>0</v>
          </cell>
          <cell r="E822">
            <v>0</v>
          </cell>
        </row>
        <row r="823">
          <cell r="A823" t="str">
            <v>Jason Berken</v>
          </cell>
          <cell r="B823" t="str">
            <v>Jason Berken SP | PHI</v>
          </cell>
          <cell r="C823">
            <v>0</v>
          </cell>
          <cell r="D823">
            <v>0</v>
          </cell>
          <cell r="E823">
            <v>0</v>
          </cell>
        </row>
        <row r="824">
          <cell r="A824" t="str">
            <v>Danny Rosenbaum</v>
          </cell>
          <cell r="B824" t="str">
            <v>Danny Rosenbaum SP | BOS</v>
          </cell>
          <cell r="C824">
            <v>0</v>
          </cell>
          <cell r="D824">
            <v>0</v>
          </cell>
          <cell r="E824">
            <v>0</v>
          </cell>
        </row>
        <row r="825">
          <cell r="A825" t="str">
            <v>Allen Webster</v>
          </cell>
          <cell r="B825" t="str">
            <v>Allen Webster SP | PIT</v>
          </cell>
          <cell r="C825">
            <v>0</v>
          </cell>
          <cell r="D825">
            <v>0</v>
          </cell>
          <cell r="E825">
            <v>0</v>
          </cell>
        </row>
        <row r="826">
          <cell r="A826" t="str">
            <v>Anderson Espinoza</v>
          </cell>
          <cell r="B826" t="str">
            <v>Anderson Espinoza SP | BOS</v>
          </cell>
          <cell r="C826">
            <v>0</v>
          </cell>
          <cell r="D826">
            <v>0</v>
          </cell>
          <cell r="E826">
            <v>0</v>
          </cell>
        </row>
        <row r="827">
          <cell r="A827" t="str">
            <v>Bradley Holt</v>
          </cell>
          <cell r="B827" t="str">
            <v>Bradley Holt SP | NYM</v>
          </cell>
          <cell r="C827">
            <v>0</v>
          </cell>
          <cell r="D827">
            <v>0</v>
          </cell>
          <cell r="E827">
            <v>0</v>
          </cell>
        </row>
        <row r="828">
          <cell r="A828" t="str">
            <v>Nolan Sanburn</v>
          </cell>
          <cell r="B828" t="str">
            <v>Nolan Sanburn SP | CHW</v>
          </cell>
          <cell r="C828">
            <v>0</v>
          </cell>
          <cell r="D828">
            <v>0</v>
          </cell>
          <cell r="E828">
            <v>0</v>
          </cell>
        </row>
        <row r="829">
          <cell r="A829" t="str">
            <v>Gabriel Alfaro</v>
          </cell>
          <cell r="B829" t="str">
            <v>Gabriel Alfaro SP | WAS</v>
          </cell>
          <cell r="C829">
            <v>0</v>
          </cell>
          <cell r="D829">
            <v>0</v>
          </cell>
          <cell r="E829">
            <v>0</v>
          </cell>
        </row>
        <row r="830">
          <cell r="A830" t="str">
            <v>Jim Paduch</v>
          </cell>
          <cell r="B830" t="str">
            <v>Jim Paduch SP | TB</v>
          </cell>
          <cell r="C830">
            <v>0</v>
          </cell>
          <cell r="D830">
            <v>0</v>
          </cell>
          <cell r="E830">
            <v>0</v>
          </cell>
        </row>
        <row r="831">
          <cell r="A831" t="str">
            <v>Joe Saunders</v>
          </cell>
          <cell r="B831" t="str">
            <v>Joe Saunders SP | SEA</v>
          </cell>
          <cell r="C831">
            <v>0</v>
          </cell>
          <cell r="D831">
            <v>0</v>
          </cell>
          <cell r="E831">
            <v>0</v>
          </cell>
        </row>
        <row r="832">
          <cell r="A832" t="str">
            <v>Colin Kleven</v>
          </cell>
          <cell r="B832" t="str">
            <v>Colin Kleven SP | CHW</v>
          </cell>
          <cell r="C832">
            <v>0</v>
          </cell>
          <cell r="D832">
            <v>0</v>
          </cell>
          <cell r="E832">
            <v>0</v>
          </cell>
        </row>
        <row r="833">
          <cell r="A833" t="str">
            <v>Jesus Tinoco</v>
          </cell>
          <cell r="B833" t="str">
            <v>Jesus Tinoco SP | COL</v>
          </cell>
          <cell r="C833">
            <v>0</v>
          </cell>
          <cell r="D833">
            <v>0</v>
          </cell>
          <cell r="E833">
            <v>0</v>
          </cell>
        </row>
        <row r="834">
          <cell r="A834" t="str">
            <v>Scott Copeland</v>
          </cell>
          <cell r="B834" t="str">
            <v>Scott Copeland SP | TOR</v>
          </cell>
          <cell r="C834">
            <v>0</v>
          </cell>
          <cell r="D834">
            <v>0</v>
          </cell>
          <cell r="E834">
            <v>0</v>
          </cell>
        </row>
        <row r="835">
          <cell r="A835" t="str">
            <v>Tyler Mahle</v>
          </cell>
          <cell r="B835" t="str">
            <v>Tyler Mahle SP | CIN</v>
          </cell>
          <cell r="C835">
            <v>0</v>
          </cell>
          <cell r="D835">
            <v>0</v>
          </cell>
          <cell r="E835">
            <v>0</v>
          </cell>
        </row>
        <row r="836">
          <cell r="A836" t="str">
            <v>Joe Gatto</v>
          </cell>
          <cell r="B836" t="str">
            <v>Joe Gatto SP | LAA</v>
          </cell>
          <cell r="C836">
            <v>0</v>
          </cell>
          <cell r="D836">
            <v>0</v>
          </cell>
          <cell r="E836">
            <v>0</v>
          </cell>
        </row>
        <row r="837">
          <cell r="A837" t="str">
            <v>Felix Jorge</v>
          </cell>
          <cell r="B837" t="str">
            <v>Felix Jorge SP | MIN</v>
          </cell>
          <cell r="C837">
            <v>0</v>
          </cell>
          <cell r="D837">
            <v>0</v>
          </cell>
          <cell r="E837">
            <v>0</v>
          </cell>
        </row>
        <row r="838">
          <cell r="A838" t="str">
            <v>Alan Williams</v>
          </cell>
          <cell r="B838" t="str">
            <v>Alan Williams SP | MIL</v>
          </cell>
          <cell r="C838">
            <v>0</v>
          </cell>
          <cell r="D838">
            <v>0</v>
          </cell>
          <cell r="E838">
            <v>0</v>
          </cell>
        </row>
        <row r="839">
          <cell r="A839" t="str">
            <v>Bobby Wahl</v>
          </cell>
          <cell r="B839" t="str">
            <v>Bobby Wahl SP | OAK</v>
          </cell>
          <cell r="C839">
            <v>0</v>
          </cell>
          <cell r="D839">
            <v>0</v>
          </cell>
          <cell r="E839">
            <v>0</v>
          </cell>
        </row>
        <row r="840">
          <cell r="A840" t="str">
            <v>Josh Lowey</v>
          </cell>
          <cell r="B840" t="str">
            <v>Josh Lowey SP | ATL</v>
          </cell>
          <cell r="C840">
            <v>0</v>
          </cell>
          <cell r="D840">
            <v>0</v>
          </cell>
          <cell r="E840">
            <v>0</v>
          </cell>
        </row>
        <row r="841">
          <cell r="A841" t="str">
            <v>Kevin Ziomek</v>
          </cell>
          <cell r="B841" t="str">
            <v>Kevin Ziomek SP | DET</v>
          </cell>
          <cell r="C841">
            <v>0</v>
          </cell>
          <cell r="D841">
            <v>0</v>
          </cell>
          <cell r="E841">
            <v>0</v>
          </cell>
        </row>
        <row r="842">
          <cell r="A842" t="str">
            <v>Stephen Fife</v>
          </cell>
          <cell r="B842" t="str">
            <v xml:space="preserve">Stephen Fife SP | CHC </v>
          </cell>
          <cell r="C842">
            <v>0</v>
          </cell>
          <cell r="D842">
            <v>0</v>
          </cell>
          <cell r="E842">
            <v>0</v>
          </cell>
        </row>
        <row r="843">
          <cell r="A843" t="str">
            <v>Jake Johansen</v>
          </cell>
          <cell r="B843" t="str">
            <v>Jake Johansen SP | WAS</v>
          </cell>
          <cell r="C843">
            <v>0</v>
          </cell>
          <cell r="D843">
            <v>0</v>
          </cell>
          <cell r="E843">
            <v>0</v>
          </cell>
        </row>
        <row r="844">
          <cell r="A844" t="str">
            <v>Jarrett Grube</v>
          </cell>
          <cell r="B844" t="str">
            <v>Jarrett Grube SP | CLE</v>
          </cell>
          <cell r="C844">
            <v>0</v>
          </cell>
          <cell r="D844">
            <v>0</v>
          </cell>
          <cell r="E844">
            <v>0</v>
          </cell>
        </row>
        <row r="845">
          <cell r="A845" t="str">
            <v>Shawn Hill</v>
          </cell>
          <cell r="B845" t="str">
            <v>Shawn Hill SP | DET</v>
          </cell>
          <cell r="C845">
            <v>0</v>
          </cell>
          <cell r="D845">
            <v>0</v>
          </cell>
          <cell r="E845">
            <v>0</v>
          </cell>
        </row>
        <row r="846">
          <cell r="A846" t="str">
            <v>Trevor Holder</v>
          </cell>
          <cell r="B846" t="str">
            <v>Trevor Holder SP | WAS</v>
          </cell>
          <cell r="C846">
            <v>0</v>
          </cell>
          <cell r="D846">
            <v>0</v>
          </cell>
          <cell r="E846">
            <v>0</v>
          </cell>
        </row>
        <row r="847">
          <cell r="A847" t="str">
            <v>Carlos Alvarado</v>
          </cell>
          <cell r="B847" t="str">
            <v>Carlos Alvarado SP | NYM</v>
          </cell>
          <cell r="C847">
            <v>0</v>
          </cell>
          <cell r="D847">
            <v>0</v>
          </cell>
          <cell r="E847">
            <v>0</v>
          </cell>
        </row>
        <row r="848">
          <cell r="A848" t="str">
            <v>Daniel Poncedeleon</v>
          </cell>
          <cell r="B848" t="str">
            <v>Daniel Poncedeleon SP | STL</v>
          </cell>
          <cell r="C848">
            <v>0</v>
          </cell>
          <cell r="D848">
            <v>0</v>
          </cell>
          <cell r="E848">
            <v>0</v>
          </cell>
        </row>
        <row r="849">
          <cell r="A849" t="str">
            <v>Dylan Unsworth</v>
          </cell>
          <cell r="B849" t="str">
            <v>Dylan Unsworth SP | SEA</v>
          </cell>
          <cell r="C849">
            <v>0</v>
          </cell>
          <cell r="D849">
            <v>0</v>
          </cell>
          <cell r="E849">
            <v>0</v>
          </cell>
        </row>
        <row r="850">
          <cell r="A850" t="str">
            <v>Brett Wallach</v>
          </cell>
          <cell r="B850" t="str">
            <v>Brett Wallach SP | CHC</v>
          </cell>
          <cell r="C850">
            <v>0</v>
          </cell>
          <cell r="D850">
            <v>0</v>
          </cell>
          <cell r="E850">
            <v>0</v>
          </cell>
        </row>
        <row r="851">
          <cell r="A851" t="str">
            <v>Graham Stoneburner</v>
          </cell>
          <cell r="B851" t="str">
            <v>Graham Stoneburner SP | NYY</v>
          </cell>
          <cell r="C851">
            <v>0</v>
          </cell>
          <cell r="D851">
            <v>0</v>
          </cell>
          <cell r="E851">
            <v>0</v>
          </cell>
        </row>
        <row r="852">
          <cell r="A852" t="str">
            <v>Ricky Romero</v>
          </cell>
          <cell r="B852" t="str">
            <v>Ricky Romero SP | SF</v>
          </cell>
          <cell r="C852">
            <v>0</v>
          </cell>
          <cell r="D852">
            <v>0</v>
          </cell>
          <cell r="E852">
            <v>0</v>
          </cell>
        </row>
        <row r="853">
          <cell r="A853" t="str">
            <v>Kevin Correia</v>
          </cell>
          <cell r="B853" t="str">
            <v>Kevin Correia SP | PHI</v>
          </cell>
          <cell r="C853">
            <v>0</v>
          </cell>
          <cell r="D853">
            <v>0</v>
          </cell>
          <cell r="E853">
            <v>0</v>
          </cell>
        </row>
        <row r="854">
          <cell r="A854" t="str">
            <v>Lewis Thorpe</v>
          </cell>
          <cell r="B854" t="str">
            <v xml:space="preserve">Lewis Thorpe SP | MIN </v>
          </cell>
          <cell r="C854">
            <v>0</v>
          </cell>
          <cell r="D854">
            <v>0</v>
          </cell>
          <cell r="E854">
            <v>0</v>
          </cell>
        </row>
        <row r="855">
          <cell r="A855" t="str">
            <v>Scott Maine</v>
          </cell>
          <cell r="B855" t="str">
            <v>Scott Maine SP | MIA</v>
          </cell>
          <cell r="C855">
            <v>0</v>
          </cell>
          <cell r="D855">
            <v>0</v>
          </cell>
          <cell r="E855">
            <v>0</v>
          </cell>
        </row>
        <row r="856">
          <cell r="A856" t="str">
            <v>Rafael De</v>
          </cell>
          <cell r="B856" t="str">
            <v>Rafael De Paula SP | SD</v>
          </cell>
          <cell r="C856">
            <v>0</v>
          </cell>
          <cell r="D856">
            <v>0</v>
          </cell>
          <cell r="E856">
            <v>0</v>
          </cell>
        </row>
        <row r="857">
          <cell r="A857" t="str">
            <v>Tim Cooney</v>
          </cell>
          <cell r="B857" t="str">
            <v xml:space="preserve">Tim Cooney SP | STL </v>
          </cell>
          <cell r="C857">
            <v>0</v>
          </cell>
          <cell r="D857">
            <v>0</v>
          </cell>
          <cell r="E857">
            <v>0</v>
          </cell>
        </row>
        <row r="858">
          <cell r="A858" t="str">
            <v>Ray Liotta</v>
          </cell>
          <cell r="B858" t="str">
            <v>Ray Liotta SP | KC</v>
          </cell>
          <cell r="C858">
            <v>0</v>
          </cell>
          <cell r="D858">
            <v>0</v>
          </cell>
          <cell r="E858">
            <v>0</v>
          </cell>
        </row>
        <row r="859">
          <cell r="A859" t="str">
            <v>Deck McGuire</v>
          </cell>
          <cell r="B859" t="str">
            <v>Deck McGuire SP | STL</v>
          </cell>
          <cell r="C859">
            <v>0</v>
          </cell>
          <cell r="D859">
            <v>0</v>
          </cell>
          <cell r="E859">
            <v>0</v>
          </cell>
        </row>
        <row r="860">
          <cell r="A860" t="str">
            <v>Andrew Barbosa</v>
          </cell>
          <cell r="B860" t="str">
            <v>Andrew Barbosa SP | ARI</v>
          </cell>
          <cell r="C860">
            <v>0</v>
          </cell>
          <cell r="D860">
            <v>0</v>
          </cell>
          <cell r="E860">
            <v>0</v>
          </cell>
        </row>
        <row r="861">
          <cell r="A861" t="str">
            <v>Amir Garrett</v>
          </cell>
          <cell r="B861" t="str">
            <v>Amir Garrett SP | CIN</v>
          </cell>
          <cell r="C861">
            <v>0</v>
          </cell>
          <cell r="D861">
            <v>0</v>
          </cell>
          <cell r="E861">
            <v>0</v>
          </cell>
        </row>
        <row r="862">
          <cell r="A862" t="str">
            <v>Jose Mujica</v>
          </cell>
          <cell r="B862" t="str">
            <v>Jose Mujica SP | TB</v>
          </cell>
          <cell r="C862">
            <v>0</v>
          </cell>
          <cell r="D862">
            <v>0</v>
          </cell>
          <cell r="E862">
            <v>0</v>
          </cell>
        </row>
        <row r="863">
          <cell r="A863" t="str">
            <v>Ryan Eades</v>
          </cell>
          <cell r="B863" t="str">
            <v>Ryan Eades SP | MIN</v>
          </cell>
          <cell r="C863">
            <v>0</v>
          </cell>
          <cell r="D863">
            <v>0</v>
          </cell>
          <cell r="E863">
            <v>0</v>
          </cell>
        </row>
        <row r="864">
          <cell r="A864" t="str">
            <v>Brian Clark</v>
          </cell>
          <cell r="B864" t="str">
            <v>Brian Clark SP | CHW</v>
          </cell>
          <cell r="C864">
            <v>0</v>
          </cell>
          <cell r="D864">
            <v>0</v>
          </cell>
          <cell r="E864">
            <v>0</v>
          </cell>
        </row>
        <row r="865">
          <cell r="A865" t="str">
            <v>Terry Doyle</v>
          </cell>
          <cell r="B865" t="str">
            <v>Terry Doyle SP | BOS</v>
          </cell>
          <cell r="C865">
            <v>0</v>
          </cell>
          <cell r="D865">
            <v>0</v>
          </cell>
          <cell r="E865">
            <v>0</v>
          </cell>
        </row>
        <row r="866">
          <cell r="A866" t="str">
            <v>Brandon Beachy</v>
          </cell>
          <cell r="B866" t="str">
            <v xml:space="preserve">Brandon Beachy SP | LAD </v>
          </cell>
          <cell r="C866">
            <v>0</v>
          </cell>
          <cell r="D866">
            <v>0</v>
          </cell>
          <cell r="E866">
            <v>0</v>
          </cell>
        </row>
        <row r="867">
          <cell r="A867" t="str">
            <v>Jed Bradley</v>
          </cell>
          <cell r="B867" t="str">
            <v>Jed Bradley SP | MIL</v>
          </cell>
          <cell r="C867">
            <v>0</v>
          </cell>
          <cell r="D867">
            <v>0</v>
          </cell>
          <cell r="E867">
            <v>0</v>
          </cell>
        </row>
        <row r="868">
          <cell r="A868" t="str">
            <v>Lance Lynn</v>
          </cell>
          <cell r="B868" t="str">
            <v xml:space="preserve">Lance Lynn SP | STL </v>
          </cell>
          <cell r="C868">
            <v>0</v>
          </cell>
          <cell r="D868">
            <v>0</v>
          </cell>
          <cell r="E868">
            <v>0</v>
          </cell>
        </row>
        <row r="869">
          <cell r="A869" t="str">
            <v>Peter Tago</v>
          </cell>
          <cell r="B869" t="str">
            <v>Peter Tago SP | CHW</v>
          </cell>
          <cell r="C869">
            <v>0</v>
          </cell>
          <cell r="D869">
            <v>0</v>
          </cell>
          <cell r="E869">
            <v>0</v>
          </cell>
        </row>
        <row r="870">
          <cell r="A870" t="str">
            <v>Brandon Hynick</v>
          </cell>
          <cell r="B870" t="str">
            <v>Brandon Hynick SP | LAA</v>
          </cell>
          <cell r="C870">
            <v>0</v>
          </cell>
          <cell r="D870">
            <v>0</v>
          </cell>
          <cell r="E870">
            <v>0</v>
          </cell>
        </row>
        <row r="871">
          <cell r="A871" t="str">
            <v>Eric Surkamp</v>
          </cell>
          <cell r="B871" t="str">
            <v xml:space="preserve">Eric Surkamp RP | OAK </v>
          </cell>
          <cell r="C871">
            <v>22</v>
          </cell>
          <cell r="D871">
            <v>5</v>
          </cell>
          <cell r="E871">
            <v>0</v>
          </cell>
        </row>
        <row r="872">
          <cell r="A872" t="str">
            <v>Jarred Cosart</v>
          </cell>
          <cell r="B872" t="str">
            <v>Jarred Cosart SP | MIA</v>
          </cell>
          <cell r="C872">
            <v>14.7</v>
          </cell>
          <cell r="D872">
            <v>3</v>
          </cell>
          <cell r="E872">
            <v>0</v>
          </cell>
        </row>
        <row r="873">
          <cell r="A873" t="str">
            <v>Mike Bolsinger</v>
          </cell>
          <cell r="B873" t="str">
            <v xml:space="preserve">Mike Bolsinger SP | LAD </v>
          </cell>
          <cell r="C873">
            <v>4.3</v>
          </cell>
          <cell r="D873">
            <v>1</v>
          </cell>
          <cell r="E873">
            <v>0</v>
          </cell>
        </row>
        <row r="874">
          <cell r="A874" t="str">
            <v>Pat Light</v>
          </cell>
          <cell r="B874" t="str">
            <v>Pat Light SP | BOS</v>
          </cell>
          <cell r="C874">
            <v>1</v>
          </cell>
          <cell r="D874">
            <v>0</v>
          </cell>
          <cell r="E874">
            <v>0</v>
          </cell>
        </row>
        <row r="875">
          <cell r="A875" t="str">
            <v>David Hale</v>
          </cell>
          <cell r="B875" t="str">
            <v>David Hale SP | BAL</v>
          </cell>
          <cell r="C875">
            <v>2</v>
          </cell>
          <cell r="D875">
            <v>0</v>
          </cell>
          <cell r="E875">
            <v>0</v>
          </cell>
        </row>
        <row r="876">
          <cell r="A876" t="str">
            <v>Alec Mills</v>
          </cell>
          <cell r="B876" t="str">
            <v xml:space="preserve">Alec Mills SP | KC </v>
          </cell>
          <cell r="C876">
            <v>0.7</v>
          </cell>
          <cell r="D876">
            <v>0</v>
          </cell>
          <cell r="E876">
            <v>0</v>
          </cell>
        </row>
        <row r="877">
          <cell r="A877" t="str">
            <v>Aaron Blair</v>
          </cell>
          <cell r="B877" t="str">
            <v xml:space="preserve">Aaron Blair SP | ATL </v>
          </cell>
          <cell r="C877">
            <v>21.3</v>
          </cell>
          <cell r="D877">
            <v>5</v>
          </cell>
          <cell r="E877">
            <v>1</v>
          </cell>
        </row>
        <row r="878">
          <cell r="A878" t="str">
            <v>Chris Heston</v>
          </cell>
          <cell r="B878" t="str">
            <v>Chris Heston SP | SF</v>
          </cell>
          <cell r="C878">
            <v>5</v>
          </cell>
          <cell r="D878">
            <v>0</v>
          </cell>
          <cell r="E878">
            <v>0</v>
          </cell>
        </row>
        <row r="879">
          <cell r="A879" t="str">
            <v>Keyvius Sampson</v>
          </cell>
          <cell r="B879" t="str">
            <v xml:space="preserve">Keyvius Sampson SP | CIN </v>
          </cell>
          <cell r="C879">
            <v>4</v>
          </cell>
          <cell r="D879">
            <v>0</v>
          </cell>
          <cell r="E879">
            <v>0</v>
          </cell>
        </row>
        <row r="880">
          <cell r="A880" t="str">
            <v>Tyson Ross</v>
          </cell>
          <cell r="B880" t="str">
            <v xml:space="preserve">Tyson Ross SP | SD </v>
          </cell>
          <cell r="C880">
            <v>5.3</v>
          </cell>
          <cell r="D880">
            <v>1</v>
          </cell>
          <cell r="E880">
            <v>0</v>
          </cell>
        </row>
        <row r="881">
          <cell r="A881" t="str">
            <v>Roenis Elias</v>
          </cell>
          <cell r="B881" t="str">
            <v xml:space="preserve">Roenis Elias SP | BOS </v>
          </cell>
          <cell r="C881">
            <v>1.7</v>
          </cell>
          <cell r="D881">
            <v>0</v>
          </cell>
          <cell r="E881">
            <v>0</v>
          </cell>
        </row>
        <row r="882">
          <cell r="A882" t="str">
            <v>William Cuevas</v>
          </cell>
          <cell r="B882" t="str">
            <v>William Cuevas SP | BOS</v>
          </cell>
          <cell r="C882">
            <v>2.2999999999999998</v>
          </cell>
          <cell r="D882">
            <v>0</v>
          </cell>
          <cell r="E882">
            <v>0</v>
          </cell>
        </row>
        <row r="883">
          <cell r="A883" t="str">
            <v>Cory Luebke</v>
          </cell>
          <cell r="B883" t="str">
            <v xml:space="preserve">Cory Luebke SP | PIT </v>
          </cell>
          <cell r="C883">
            <v>3.7</v>
          </cell>
          <cell r="D883">
            <v>0</v>
          </cell>
          <cell r="E883">
            <v>0</v>
          </cell>
        </row>
        <row r="884">
          <cell r="A884" t="str">
            <v>Ariel Pena</v>
          </cell>
          <cell r="B884" t="str">
            <v>Ariel Pena SP | MIL</v>
          </cell>
          <cell r="C884">
            <v>1.7</v>
          </cell>
          <cell r="D884">
            <v>0</v>
          </cell>
          <cell r="E884">
            <v>0</v>
          </cell>
        </row>
        <row r="885">
          <cell r="A885" t="str">
            <v>Tim Melville</v>
          </cell>
          <cell r="B885" t="str">
            <v>Tim Melville SP | CIN</v>
          </cell>
          <cell r="C885">
            <v>9</v>
          </cell>
          <cell r="D885">
            <v>2</v>
          </cell>
          <cell r="E885">
            <v>0</v>
          </cell>
        </row>
        <row r="886">
          <cell r="A886" t="str">
            <v>Nick Martinez</v>
          </cell>
          <cell r="B886" t="str">
            <v>Nick Martinez SP | TEX</v>
          </cell>
          <cell r="C886">
            <v>0.3</v>
          </cell>
          <cell r="D886">
            <v>0</v>
          </cell>
          <cell r="E886">
            <v>0</v>
          </cell>
        </row>
        <row r="887">
          <cell r="A887" t="str">
            <v>Taylor Jungmann</v>
          </cell>
          <cell r="B887" t="str">
            <v>Taylor Jungmann SP | MIL</v>
          </cell>
          <cell r="C887">
            <v>20.7</v>
          </cell>
          <cell r="D887">
            <v>5</v>
          </cell>
          <cell r="E88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4"/>
  <sheetViews>
    <sheetView tabSelected="1" workbookViewId="0">
      <pane ySplit="1" topLeftCell="A2" activePane="bottomLeft" state="frozen"/>
      <selection pane="bottomLeft" activeCell="M9" sqref="M9"/>
    </sheetView>
  </sheetViews>
  <sheetFormatPr baseColWidth="10" defaultRowHeight="15" x14ac:dyDescent="0"/>
  <cols>
    <col min="1" max="1" width="18.1640625" bestFit="1" customWidth="1"/>
    <col min="2" max="2" width="7.83203125" style="5" bestFit="1" customWidth="1"/>
    <col min="3" max="3" width="7" bestFit="1" customWidth="1"/>
    <col min="4" max="4" width="5.6640625" bestFit="1" customWidth="1"/>
    <col min="5" max="5" width="4.83203125" bestFit="1" customWidth="1"/>
    <col min="6" max="6" width="7.1640625" bestFit="1" customWidth="1"/>
    <col min="7" max="7" width="5.1640625" bestFit="1" customWidth="1"/>
    <col min="8" max="8" width="6.1640625" bestFit="1" customWidth="1"/>
    <col min="9" max="9" width="6.1640625" customWidth="1"/>
    <col min="10" max="10" width="6.1640625" bestFit="1" customWidth="1"/>
    <col min="11" max="11" width="7.33203125" bestFit="1" customWidth="1"/>
    <col min="12" max="12" width="6" bestFit="1" customWidth="1"/>
    <col min="13" max="13" width="7.33203125" bestFit="1" customWidth="1"/>
    <col min="14" max="14" width="6" bestFit="1" customWidth="1"/>
    <col min="15" max="15" width="7.1640625" style="2" bestFit="1" customWidth="1"/>
    <col min="16" max="16" width="7" bestFit="1" customWidth="1"/>
    <col min="17" max="17" width="5.1640625" bestFit="1" customWidth="1"/>
    <col min="18" max="18" width="5" bestFit="1" customWidth="1"/>
    <col min="19" max="19" width="6" bestFit="1" customWidth="1"/>
    <col min="20" max="20" width="6.33203125" bestFit="1" customWidth="1"/>
    <col min="21" max="21" width="6.1640625" bestFit="1" customWidth="1"/>
    <col min="22" max="22" width="6.6640625" bestFit="1" customWidth="1"/>
    <col min="23" max="23" width="7.33203125" bestFit="1" customWidth="1"/>
    <col min="24" max="24" width="6.83203125" bestFit="1" customWidth="1"/>
    <col min="25" max="26" width="6.1640625" bestFit="1" customWidth="1"/>
    <col min="27" max="27" width="6.5" bestFit="1" customWidth="1"/>
    <col min="28" max="28" width="7.33203125" bestFit="1" customWidth="1"/>
    <col min="29" max="29" width="7.1640625" bestFit="1" customWidth="1"/>
    <col min="30" max="30" width="10.6640625" bestFit="1" customWidth="1"/>
  </cols>
  <sheetData>
    <row r="1" spans="1:30" s="1" customFormat="1">
      <c r="A1" s="1" t="s">
        <v>123</v>
      </c>
      <c r="B1" s="4" t="s">
        <v>124</v>
      </c>
      <c r="C1" s="1" t="s">
        <v>125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129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3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21</v>
      </c>
      <c r="AA1" s="1" t="s">
        <v>126</v>
      </c>
      <c r="AB1" s="1" t="s">
        <v>127</v>
      </c>
      <c r="AC1" s="1" t="s">
        <v>128</v>
      </c>
      <c r="AD1" s="1" t="s">
        <v>22</v>
      </c>
    </row>
    <row r="2" spans="1:30">
      <c r="A2" t="s">
        <v>26</v>
      </c>
      <c r="B2" s="5">
        <f>(D2*'Points System'!$E$2)+(E2*'Points System'!$E$3)+(I2*'Points System'!$E$12)+(J2*'Points System'!$E$13)+(K2*'Points System'!$E$14)+(O2*'Points System'!$E$6)+(Q2*'Points System'!$E$10)+(S2*'Points System'!$E$9)+(T2*'Points System'!$E$22)+(U2*'Points System'!$E$8)+(W2*'Points System'!$E$17)+(X2*'Points System'!$E$18)+(Y2*'Points System'!$E$19)+(Z2*'Points System'!$E$7)+(V2*'Points System'!$E$23)</f>
        <v>256</v>
      </c>
      <c r="C2" s="2">
        <f>B2/H2</f>
        <v>28.444444444444443</v>
      </c>
      <c r="D2">
        <v>6</v>
      </c>
      <c r="E2">
        <v>1</v>
      </c>
      <c r="F2">
        <v>1.67</v>
      </c>
      <c r="G2">
        <v>9</v>
      </c>
      <c r="H2">
        <v>9</v>
      </c>
      <c r="I2">
        <f>VLOOKUP(A2,'[2]stats (3).csv'!A$2:E$20000,5,FALSE)</f>
        <v>8</v>
      </c>
      <c r="J2">
        <v>2</v>
      </c>
      <c r="K2">
        <v>2</v>
      </c>
      <c r="L2">
        <v>0</v>
      </c>
      <c r="M2">
        <v>0</v>
      </c>
      <c r="N2">
        <v>0</v>
      </c>
      <c r="O2" s="2">
        <v>70</v>
      </c>
      <c r="P2">
        <v>253</v>
      </c>
      <c r="Q2">
        <v>45</v>
      </c>
      <c r="R2">
        <v>14</v>
      </c>
      <c r="S2">
        <v>13</v>
      </c>
      <c r="T2">
        <v>3</v>
      </c>
      <c r="U2">
        <v>4</v>
      </c>
      <c r="V2">
        <v>0</v>
      </c>
      <c r="W2">
        <v>1</v>
      </c>
      <c r="X2">
        <v>2</v>
      </c>
      <c r="Y2">
        <v>2</v>
      </c>
      <c r="Z2">
        <v>88</v>
      </c>
      <c r="AA2">
        <f>VLOOKUP(A2,'[1]FanGraphs Leaderboard (8).csv'!A$2:C$2000,3,FALSE)</f>
        <v>1.35</v>
      </c>
      <c r="AB2">
        <f>VLOOKUP(A2,'[1]FanGraphs Leaderboard (8).csv'!A$2:D$20000,4,FALSE)</f>
        <v>1.8</v>
      </c>
      <c r="AC2">
        <f>VLOOKUP(A2,'[1]FanGraphs Leaderboard (8).csv'!A$2:B$2000,2,FALSE)</f>
        <v>0.78600000000000003</v>
      </c>
      <c r="AD2">
        <v>2036</v>
      </c>
    </row>
    <row r="3" spans="1:30">
      <c r="A3" t="s">
        <v>25</v>
      </c>
      <c r="B3" s="5">
        <f>(D3*'Points System'!$E$2)+(E3*'Points System'!$E$3)+(I3*'Points System'!$E$12)+(J3*'Points System'!$E$13)+(K3*'Points System'!$E$14)+(O3*'Points System'!$E$6)+(Q3*'Points System'!$E$10)+(S3*'Points System'!$E$9)+(T3*'Points System'!$E$22)+(U3*'Points System'!$E$8)+(W3*'Points System'!$E$17)+(X3*'Points System'!$E$18)+(Y3*'Points System'!$E$19)+(Z3*'Points System'!$E$7)+(V3*'Points System'!$E$23)</f>
        <v>247.99899999999997</v>
      </c>
      <c r="C3" s="2">
        <f>B3/H3</f>
        <v>27.55544444444444</v>
      </c>
      <c r="D3">
        <v>9</v>
      </c>
      <c r="E3">
        <v>0</v>
      </c>
      <c r="F3">
        <f>S3*9/O3</f>
        <v>1.5804955146122668</v>
      </c>
      <c r="G3">
        <v>9</v>
      </c>
      <c r="H3">
        <v>9</v>
      </c>
      <c r="I3">
        <v>8</v>
      </c>
      <c r="J3">
        <v>3</v>
      </c>
      <c r="K3">
        <v>1</v>
      </c>
      <c r="L3">
        <v>0</v>
      </c>
      <c r="M3">
        <v>0</v>
      </c>
      <c r="N3">
        <v>0</v>
      </c>
      <c r="O3" s="2">
        <v>68.332999999999984</v>
      </c>
      <c r="P3">
        <v>222</v>
      </c>
      <c r="Q3">
        <v>39</v>
      </c>
      <c r="R3">
        <v>13</v>
      </c>
      <c r="S3">
        <v>12</v>
      </c>
      <c r="T3">
        <v>4</v>
      </c>
      <c r="U3">
        <v>10</v>
      </c>
      <c r="V3">
        <v>0</v>
      </c>
      <c r="W3">
        <v>3</v>
      </c>
      <c r="X3">
        <v>0</v>
      </c>
      <c r="Y3">
        <v>0</v>
      </c>
      <c r="Z3">
        <v>62</v>
      </c>
      <c r="AA3">
        <f>VLOOKUP(A3,'[1]FanGraphs Leaderboard (8).csv'!A$2:C$2000,3,FALSE)</f>
        <v>2.84</v>
      </c>
      <c r="AB3">
        <f>VLOOKUP(A3,'[1]FanGraphs Leaderboard (8).csv'!A$2:D$20000,4,FALSE)</f>
        <v>3.61</v>
      </c>
      <c r="AC3">
        <f>VLOOKUP(A3,'[1]FanGraphs Leaderboard (8).csv'!A$2:B$2000,2,FALSE)</f>
        <v>0.84899999999999998</v>
      </c>
      <c r="AD3">
        <v>10603</v>
      </c>
    </row>
    <row r="4" spans="1:30">
      <c r="A4" t="s">
        <v>23</v>
      </c>
      <c r="B4" s="5">
        <f>(D4*'Points System'!$E$2)+(E4*'Points System'!$E$3)+(I4*'Points System'!$E$12)+(J4*'Points System'!$E$13)+(K4*'Points System'!$E$14)+(O4*'Points System'!$E$6)+(Q4*'Points System'!$E$10)+(S4*'Points System'!$E$9)+(T4*'Points System'!$E$22)+(U4*'Points System'!$E$8)+(W4*'Points System'!$E$17)+(X4*'Points System'!$E$18)+(Y4*'Points System'!$E$19)+(Z4*'Points System'!$E$7)+(V4*'Points System'!$E$23)</f>
        <v>198</v>
      </c>
      <c r="C4" s="2">
        <f>B4/H4</f>
        <v>24.75</v>
      </c>
      <c r="D4">
        <v>7</v>
      </c>
      <c r="E4">
        <v>0</v>
      </c>
      <c r="F4">
        <v>1.29</v>
      </c>
      <c r="G4">
        <v>8</v>
      </c>
      <c r="H4">
        <v>8</v>
      </c>
      <c r="I4">
        <f>VLOOKUP(A4,'[2]stats (3).csv'!A$2:E$20000,5,FALSE)</f>
        <v>6</v>
      </c>
      <c r="J4">
        <v>1</v>
      </c>
      <c r="K4">
        <v>1</v>
      </c>
      <c r="L4">
        <v>0</v>
      </c>
      <c r="M4">
        <v>0</v>
      </c>
      <c r="N4">
        <v>0</v>
      </c>
      <c r="O4" s="2">
        <v>56</v>
      </c>
      <c r="P4">
        <v>209</v>
      </c>
      <c r="Q4">
        <v>29</v>
      </c>
      <c r="R4">
        <v>9</v>
      </c>
      <c r="S4">
        <v>8</v>
      </c>
      <c r="T4">
        <v>2</v>
      </c>
      <c r="U4">
        <v>18</v>
      </c>
      <c r="V4">
        <v>1</v>
      </c>
      <c r="W4">
        <v>1</v>
      </c>
      <c r="X4">
        <v>4</v>
      </c>
      <c r="Y4">
        <v>0</v>
      </c>
      <c r="Z4">
        <v>55</v>
      </c>
      <c r="AA4">
        <f>VLOOKUP(A4,'[1]FanGraphs Leaderboard (8).csv'!A$2:C$2000,3,FALSE)</f>
        <v>2.61</v>
      </c>
      <c r="AB4">
        <f>VLOOKUP(A4,'[1]FanGraphs Leaderboard (8).csv'!A$2:D$20000,4,FALSE)</f>
        <v>3.04</v>
      </c>
      <c r="AC4">
        <f>VLOOKUP(A4,'[1]FanGraphs Leaderboard (8).csv'!A$2:B$2000,2,FALSE)</f>
        <v>0.86299999999999999</v>
      </c>
      <c r="AD4">
        <v>4153</v>
      </c>
    </row>
    <row r="5" spans="1:30">
      <c r="A5" t="s">
        <v>48</v>
      </c>
      <c r="B5" s="5">
        <f>(D5*'Points System'!$E$2)+(E5*'Points System'!$E$3)+(I5*'Points System'!$E$12)+(J5*'Points System'!$E$13)+(K5*'Points System'!$E$14)+(O5*'Points System'!$E$6)+(Q5*'Points System'!$E$10)+(S5*'Points System'!$E$9)+(T5*'Points System'!$E$22)+(U5*'Points System'!$E$8)+(W5*'Points System'!$E$17)+(X5*'Points System'!$E$18)+(Y5*'Points System'!$E$19)+(Z5*'Points System'!$E$7)+(V5*'Points System'!$E$23)</f>
        <v>206</v>
      </c>
      <c r="C5" s="2">
        <f>B5/H5</f>
        <v>22.888888888888889</v>
      </c>
      <c r="D5">
        <v>7</v>
      </c>
      <c r="E5">
        <v>0</v>
      </c>
      <c r="F5">
        <v>2.95</v>
      </c>
      <c r="G5">
        <v>9</v>
      </c>
      <c r="H5">
        <v>9</v>
      </c>
      <c r="I5">
        <v>7</v>
      </c>
      <c r="J5">
        <v>0</v>
      </c>
      <c r="K5">
        <v>0</v>
      </c>
      <c r="L5">
        <v>0</v>
      </c>
      <c r="M5">
        <v>0</v>
      </c>
      <c r="N5">
        <v>0</v>
      </c>
      <c r="O5" s="2">
        <v>61</v>
      </c>
      <c r="P5">
        <v>218</v>
      </c>
      <c r="Q5">
        <v>50</v>
      </c>
      <c r="R5">
        <v>19</v>
      </c>
      <c r="S5">
        <v>19</v>
      </c>
      <c r="T5">
        <v>4</v>
      </c>
      <c r="U5">
        <v>16</v>
      </c>
      <c r="V5">
        <v>1</v>
      </c>
      <c r="W5">
        <v>1</v>
      </c>
      <c r="X5">
        <v>1</v>
      </c>
      <c r="Y5">
        <v>0</v>
      </c>
      <c r="Z5">
        <v>75</v>
      </c>
      <c r="AA5">
        <f>VLOOKUP(A5,'[1]FanGraphs Leaderboard (8).csv'!A$2:C$2000,3,FALSE)</f>
        <v>2.54</v>
      </c>
      <c r="AB5">
        <f>VLOOKUP(A5,'[1]FanGraphs Leaderboard (8).csv'!A$2:D$20000,4,FALSE)</f>
        <v>2.86</v>
      </c>
      <c r="AC5">
        <f>VLOOKUP(A5,'[1]FanGraphs Leaderboard (8).csv'!A$2:B$2000,2,FALSE)</f>
        <v>0.77200000000000002</v>
      </c>
      <c r="AD5">
        <v>10131</v>
      </c>
    </row>
    <row r="6" spans="1:30">
      <c r="A6" t="s">
        <v>41</v>
      </c>
      <c r="B6" s="5">
        <f>(D6*'Points System'!$E$2)+(E6*'Points System'!$E$3)+(I6*'Points System'!$E$12)+(J6*'Points System'!$E$13)+(K6*'Points System'!$E$14)+(O6*'Points System'!$E$6)+(Q6*'Points System'!$E$10)+(S6*'Points System'!$E$9)+(T6*'Points System'!$E$22)+(U6*'Points System'!$E$8)+(W6*'Points System'!$E$17)+(X6*'Points System'!$E$18)+(Y6*'Points System'!$E$19)+(Z6*'Points System'!$E$7)+(V6*'Points System'!$E$23)</f>
        <v>190.99800000000005</v>
      </c>
      <c r="C6" s="2">
        <f>B6/H6</f>
        <v>21.222000000000005</v>
      </c>
      <c r="D6">
        <v>6</v>
      </c>
      <c r="E6">
        <v>1</v>
      </c>
      <c r="F6">
        <v>2.7</v>
      </c>
      <c r="G6">
        <v>9</v>
      </c>
      <c r="H6">
        <v>9</v>
      </c>
      <c r="I6">
        <f>VLOOKUP(A6,'[2]stats (3).csv'!A$2:E$20000,5,FALSE)</f>
        <v>7</v>
      </c>
      <c r="J6">
        <v>2</v>
      </c>
      <c r="K6">
        <v>1</v>
      </c>
      <c r="L6">
        <v>0</v>
      </c>
      <c r="M6">
        <v>0</v>
      </c>
      <c r="N6">
        <v>0</v>
      </c>
      <c r="O6" s="2">
        <v>66.666000000000011</v>
      </c>
      <c r="P6">
        <v>263</v>
      </c>
      <c r="Q6">
        <v>61</v>
      </c>
      <c r="R6">
        <v>20</v>
      </c>
      <c r="S6">
        <v>20</v>
      </c>
      <c r="T6">
        <v>2</v>
      </c>
      <c r="U6">
        <v>12</v>
      </c>
      <c r="V6">
        <v>0</v>
      </c>
      <c r="W6">
        <v>1</v>
      </c>
      <c r="X6">
        <v>1</v>
      </c>
      <c r="Y6">
        <v>0</v>
      </c>
      <c r="Z6">
        <v>61</v>
      </c>
      <c r="AA6">
        <f>VLOOKUP(A6,'[1]FanGraphs Leaderboard (8).csv'!A$2:C$2000,3,FALSE)</f>
        <v>2.23</v>
      </c>
      <c r="AB6">
        <f>VLOOKUP(A6,'[1]FanGraphs Leaderboard (8).csv'!A$2:D$20000,4,FALSE)</f>
        <v>3.03</v>
      </c>
      <c r="AC6">
        <f>VLOOKUP(A6,'[1]FanGraphs Leaderboard (8).csv'!A$2:B$2000,2,FALSE)</f>
        <v>0.75800000000000001</v>
      </c>
      <c r="AD6">
        <v>6893</v>
      </c>
    </row>
    <row r="7" spans="1:30">
      <c r="A7" t="s">
        <v>32</v>
      </c>
      <c r="B7" s="5">
        <f>(D7*'Points System'!$E$2)+(E7*'Points System'!$E$3)+(I7*'Points System'!$E$12)+(J7*'Points System'!$E$13)+(K7*'Points System'!$E$14)+(O7*'Points System'!$E$6)+(Q7*'Points System'!$E$10)+(S7*'Points System'!$E$9)+(T7*'Points System'!$E$22)+(U7*'Points System'!$E$8)+(W7*'Points System'!$E$17)+(X7*'Points System'!$E$18)+(Y7*'Points System'!$E$19)+(Z7*'Points System'!$E$7)+(V7*'Points System'!$E$23)</f>
        <v>164.99900000000002</v>
      </c>
      <c r="C7" s="2">
        <f>B7/H7</f>
        <v>20.624875000000003</v>
      </c>
      <c r="D7">
        <v>4</v>
      </c>
      <c r="E7">
        <v>2</v>
      </c>
      <c r="F7">
        <v>2.19</v>
      </c>
      <c r="G7">
        <v>8</v>
      </c>
      <c r="H7">
        <v>8</v>
      </c>
      <c r="I7">
        <f>VLOOKUP(A7,'[2]stats (3).csv'!A$2:E$20000,5,FALSE)</f>
        <v>7</v>
      </c>
      <c r="J7">
        <v>0</v>
      </c>
      <c r="K7">
        <v>0</v>
      </c>
      <c r="L7">
        <v>0</v>
      </c>
      <c r="M7">
        <v>0</v>
      </c>
      <c r="N7">
        <v>0</v>
      </c>
      <c r="O7" s="2">
        <v>53.333000000000006</v>
      </c>
      <c r="P7">
        <v>206</v>
      </c>
      <c r="Q7">
        <v>44</v>
      </c>
      <c r="R7">
        <v>13</v>
      </c>
      <c r="S7">
        <v>13</v>
      </c>
      <c r="T7">
        <v>3</v>
      </c>
      <c r="U7">
        <v>9</v>
      </c>
      <c r="V7">
        <v>0</v>
      </c>
      <c r="W7">
        <v>1</v>
      </c>
      <c r="X7">
        <v>3</v>
      </c>
      <c r="Y7">
        <v>0</v>
      </c>
      <c r="Z7">
        <v>65</v>
      </c>
      <c r="AA7">
        <f>VLOOKUP(A7,'[1]FanGraphs Leaderboard (8).csv'!A$2:C$2000,3,FALSE)</f>
        <v>1.94</v>
      </c>
      <c r="AB7">
        <f>VLOOKUP(A7,'[1]FanGraphs Leaderboard (8).csv'!A$2:D$20000,4,FALSE)</f>
        <v>2.2200000000000002</v>
      </c>
      <c r="AC7">
        <f>VLOOKUP(A7,'[1]FanGraphs Leaderboard (8).csv'!A$2:B$2000,2,FALSE)</f>
        <v>0.82299999999999995</v>
      </c>
      <c r="AD7">
        <v>11762</v>
      </c>
    </row>
    <row r="8" spans="1:30">
      <c r="A8" t="s">
        <v>45</v>
      </c>
      <c r="B8" s="5">
        <f>(D8*'Points System'!$E$2)+(E8*'Points System'!$E$3)+(I8*'Points System'!$E$12)+(J8*'Points System'!$E$13)+(K8*'Points System'!$E$14)+(O8*'Points System'!$E$6)+(Q8*'Points System'!$E$10)+(S8*'Points System'!$E$9)+(T8*'Points System'!$E$22)+(U8*'Points System'!$E$8)+(W8*'Points System'!$E$17)+(X8*'Points System'!$E$18)+(Y8*'Points System'!$E$19)+(Z8*'Points System'!$E$7)+(V8*'Points System'!$E$23)</f>
        <v>182.99899999999997</v>
      </c>
      <c r="C8" s="2">
        <f>B8/H8</f>
        <v>20.333222222222219</v>
      </c>
      <c r="D8">
        <v>6</v>
      </c>
      <c r="E8">
        <v>2</v>
      </c>
      <c r="F8">
        <v>2.88</v>
      </c>
      <c r="G8">
        <v>9</v>
      </c>
      <c r="H8">
        <v>9</v>
      </c>
      <c r="I8">
        <f>VLOOKUP(A8,'[2]stats (3).csv'!A$2:E$20000,5,FALSE)</f>
        <v>6</v>
      </c>
      <c r="J8">
        <v>0</v>
      </c>
      <c r="K8">
        <v>0</v>
      </c>
      <c r="L8">
        <v>0</v>
      </c>
      <c r="M8">
        <v>0</v>
      </c>
      <c r="N8">
        <v>0</v>
      </c>
      <c r="O8" s="2">
        <v>64.332999999999984</v>
      </c>
      <c r="P8">
        <v>224</v>
      </c>
      <c r="Q8">
        <v>53</v>
      </c>
      <c r="R8">
        <v>19</v>
      </c>
      <c r="S8">
        <v>19</v>
      </c>
      <c r="T8">
        <v>4</v>
      </c>
      <c r="U8">
        <v>13</v>
      </c>
      <c r="V8">
        <v>0</v>
      </c>
      <c r="W8">
        <v>0</v>
      </c>
      <c r="X8">
        <v>0</v>
      </c>
      <c r="Y8">
        <v>0</v>
      </c>
      <c r="Z8">
        <v>55</v>
      </c>
      <c r="AA8">
        <f>VLOOKUP(A8,'[1]FanGraphs Leaderboard (8).csv'!A$2:C$2000,3,FALSE)</f>
        <v>3.04</v>
      </c>
      <c r="AB8">
        <f>VLOOKUP(A8,'[1]FanGraphs Leaderboard (8).csv'!A$2:D$20000,4,FALSE)</f>
        <v>3.43</v>
      </c>
      <c r="AC8">
        <f>VLOOKUP(A8,'[1]FanGraphs Leaderboard (8).csv'!A$2:B$2000,2,FALSE)</f>
        <v>0.78400000000000003</v>
      </c>
      <c r="AD8">
        <v>3254</v>
      </c>
    </row>
    <row r="9" spans="1:30">
      <c r="A9" t="s">
        <v>33</v>
      </c>
      <c r="B9" s="5">
        <f>(D9*'Points System'!$E$2)+(E9*'Points System'!$E$3)+(I9*'Points System'!$E$12)+(J9*'Points System'!$E$13)+(K9*'Points System'!$E$14)+(O9*'Points System'!$E$6)+(Q9*'Points System'!$E$10)+(S9*'Points System'!$E$9)+(T9*'Points System'!$E$22)+(U9*'Points System'!$E$8)+(W9*'Points System'!$E$17)+(X9*'Points System'!$E$18)+(Y9*'Points System'!$E$19)+(Z9*'Points System'!$E$7)+(V9*'Points System'!$E$23)</f>
        <v>159.99900000000002</v>
      </c>
      <c r="C9" s="2">
        <f>B9/H9</f>
        <v>19.999875000000003</v>
      </c>
      <c r="D9">
        <v>5</v>
      </c>
      <c r="E9">
        <v>1</v>
      </c>
      <c r="F9">
        <v>2.42</v>
      </c>
      <c r="G9">
        <v>8</v>
      </c>
      <c r="H9">
        <v>8</v>
      </c>
      <c r="I9">
        <f>VLOOKUP(A9,'[2]stats (3).csv'!A$2:E$20000,5,FALSE)</f>
        <v>4</v>
      </c>
      <c r="J9">
        <v>1</v>
      </c>
      <c r="K9">
        <v>1</v>
      </c>
      <c r="L9">
        <v>0</v>
      </c>
      <c r="M9">
        <v>0</v>
      </c>
      <c r="N9">
        <v>0</v>
      </c>
      <c r="O9" s="2">
        <v>48.333000000000006</v>
      </c>
      <c r="P9">
        <v>191</v>
      </c>
      <c r="Q9">
        <v>33</v>
      </c>
      <c r="R9">
        <v>16</v>
      </c>
      <c r="S9">
        <v>13</v>
      </c>
      <c r="T9">
        <v>3</v>
      </c>
      <c r="U9">
        <v>15</v>
      </c>
      <c r="V9">
        <v>1</v>
      </c>
      <c r="W9">
        <v>1</v>
      </c>
      <c r="X9">
        <v>2</v>
      </c>
      <c r="Y9">
        <v>0</v>
      </c>
      <c r="Z9">
        <v>59</v>
      </c>
      <c r="AA9">
        <f>VLOOKUP(A9,'[1]FanGraphs Leaderboard (8).csv'!A$2:C$2000,3,FALSE)</f>
        <v>2.4500000000000002</v>
      </c>
      <c r="AB9">
        <f>VLOOKUP(A9,'[1]FanGraphs Leaderboard (8).csv'!A$2:D$20000,4,FALSE)</f>
        <v>3.24</v>
      </c>
      <c r="AC9">
        <f>VLOOKUP(A9,'[1]FanGraphs Leaderboard (8).csv'!A$2:B$2000,2,FALSE)</f>
        <v>0.73699999999999999</v>
      </c>
      <c r="AD9">
        <v>11189</v>
      </c>
    </row>
    <row r="10" spans="1:30">
      <c r="A10" t="s">
        <v>47</v>
      </c>
      <c r="B10" s="5">
        <f>(D10*'Points System'!$E$2)+(E10*'Points System'!$E$3)+(I10*'Points System'!$E$12)+(J10*'Points System'!$E$13)+(K10*'Points System'!$E$14)+(O10*'Points System'!$E$6)+(Q10*'Points System'!$E$10)+(S10*'Points System'!$E$9)+(T10*'Points System'!$E$22)+(U10*'Points System'!$E$8)+(W10*'Points System'!$E$17)+(X10*'Points System'!$E$18)+(Y10*'Points System'!$E$19)+(Z10*'Points System'!$E$7)+(V10*'Points System'!$E$23)</f>
        <v>159</v>
      </c>
      <c r="C10" s="2">
        <f>B10/H10</f>
        <v>19.875</v>
      </c>
      <c r="D10">
        <v>3</v>
      </c>
      <c r="E10">
        <v>2</v>
      </c>
      <c r="F10">
        <v>2.89</v>
      </c>
      <c r="G10">
        <v>8</v>
      </c>
      <c r="H10">
        <v>8</v>
      </c>
      <c r="I10">
        <f>VLOOKUP(A10,'[2]stats (3).csv'!A$2:E$20000,5,FALSE)</f>
        <v>6</v>
      </c>
      <c r="J10">
        <v>0</v>
      </c>
      <c r="K10">
        <v>0</v>
      </c>
      <c r="L10">
        <v>0</v>
      </c>
      <c r="M10">
        <v>0</v>
      </c>
      <c r="N10">
        <v>0</v>
      </c>
      <c r="O10" s="2">
        <v>53</v>
      </c>
      <c r="P10">
        <v>203</v>
      </c>
      <c r="Q10">
        <v>36</v>
      </c>
      <c r="R10">
        <v>18</v>
      </c>
      <c r="S10">
        <v>17</v>
      </c>
      <c r="T10">
        <v>3</v>
      </c>
      <c r="U10">
        <v>9</v>
      </c>
      <c r="V10">
        <v>2</v>
      </c>
      <c r="W10">
        <v>0</v>
      </c>
      <c r="X10">
        <v>1</v>
      </c>
      <c r="Y10">
        <v>0</v>
      </c>
      <c r="Z10">
        <v>58</v>
      </c>
      <c r="AA10">
        <f>VLOOKUP(A10,'[1]FanGraphs Leaderboard (8).csv'!A$2:C$2000,3,FALSE)</f>
        <v>2.14</v>
      </c>
      <c r="AB10">
        <f>VLOOKUP(A10,'[1]FanGraphs Leaderboard (8).csv'!A$2:D$20000,4,FALSE)</f>
        <v>2.39</v>
      </c>
      <c r="AC10">
        <f>VLOOKUP(A10,'[1]FanGraphs Leaderboard (8).csv'!A$2:B$2000,2,FALSE)</f>
        <v>0.66200000000000003</v>
      </c>
      <c r="AD10">
        <v>16149</v>
      </c>
    </row>
    <row r="11" spans="1:30">
      <c r="A11" t="s">
        <v>28</v>
      </c>
      <c r="B11" s="5">
        <f>(D11*'Points System'!$E$2)+(E11*'Points System'!$E$3)+(I11*'Points System'!$E$12)+(J11*'Points System'!$E$13)+(K11*'Points System'!$E$14)+(O11*'Points System'!$E$6)+(Q11*'Points System'!$E$10)+(S11*'Points System'!$E$9)+(T11*'Points System'!$E$22)+(U11*'Points System'!$E$8)+(W11*'Points System'!$E$17)+(X11*'Points System'!$E$18)+(Y11*'Points System'!$E$19)+(Z11*'Points System'!$E$7)+(V11*'Points System'!$E$23)</f>
        <v>157</v>
      </c>
      <c r="C11" s="2">
        <f>B11/H11</f>
        <v>19.625</v>
      </c>
      <c r="D11">
        <v>4</v>
      </c>
      <c r="E11">
        <v>2</v>
      </c>
      <c r="F11">
        <v>1.8</v>
      </c>
      <c r="G11">
        <v>8</v>
      </c>
      <c r="H11">
        <v>8</v>
      </c>
      <c r="I11">
        <f>VLOOKUP(A11,'[2]stats (3).csv'!A$2:E$20000,5,FALSE)</f>
        <v>5</v>
      </c>
      <c r="J11">
        <v>0</v>
      </c>
      <c r="K11">
        <v>0</v>
      </c>
      <c r="L11">
        <v>0</v>
      </c>
      <c r="M11">
        <v>0</v>
      </c>
      <c r="N11">
        <v>0</v>
      </c>
      <c r="O11" s="2">
        <v>50</v>
      </c>
      <c r="P11">
        <v>197</v>
      </c>
      <c r="Q11">
        <v>27</v>
      </c>
      <c r="R11">
        <v>10</v>
      </c>
      <c r="S11">
        <v>10</v>
      </c>
      <c r="T11">
        <v>2</v>
      </c>
      <c r="U11">
        <v>23</v>
      </c>
      <c r="V11">
        <v>2</v>
      </c>
      <c r="W11">
        <v>1</v>
      </c>
      <c r="X11">
        <v>1</v>
      </c>
      <c r="Y11">
        <v>2</v>
      </c>
      <c r="Z11">
        <v>61</v>
      </c>
      <c r="AA11">
        <f>VLOOKUP(A11,'[1]FanGraphs Leaderboard (8).csv'!A$2:C$2000,3,FALSE)</f>
        <v>2.61</v>
      </c>
      <c r="AB11">
        <f>VLOOKUP(A11,'[1]FanGraphs Leaderboard (8).csv'!A$2:D$20000,4,FALSE)</f>
        <v>3.38</v>
      </c>
      <c r="AC11">
        <f>VLOOKUP(A11,'[1]FanGraphs Leaderboard (8).csv'!A$2:B$2000,2,FALSE)</f>
        <v>0.85099999999999998</v>
      </c>
      <c r="AD11">
        <v>5867</v>
      </c>
    </row>
    <row r="12" spans="1:30">
      <c r="A12" t="s">
        <v>35</v>
      </c>
      <c r="B12" s="5">
        <f>(D12*'Points System'!$E$2)+(E12*'Points System'!$E$3)+(I12*'Points System'!$E$12)+(J12*'Points System'!$E$13)+(K12*'Points System'!$E$14)+(O12*'Points System'!$E$6)+(Q12*'Points System'!$E$10)+(S12*'Points System'!$E$9)+(T12*'Points System'!$E$22)+(U12*'Points System'!$E$8)+(W12*'Points System'!$E$17)+(X12*'Points System'!$E$18)+(Y12*'Points System'!$E$19)+(Z12*'Points System'!$E$7)+(V12*'Points System'!$E$23)</f>
        <v>174.99800000000005</v>
      </c>
      <c r="C12" s="2">
        <f>B12/H12</f>
        <v>19.444222222222226</v>
      </c>
      <c r="D12">
        <v>5</v>
      </c>
      <c r="E12">
        <v>2</v>
      </c>
      <c r="F12">
        <v>2.4500000000000002</v>
      </c>
      <c r="G12">
        <v>9</v>
      </c>
      <c r="H12">
        <v>9</v>
      </c>
      <c r="I12">
        <f>VLOOKUP(A12,'[2]stats (3).csv'!A$2:E$20000,5,FALSE)</f>
        <v>7</v>
      </c>
      <c r="J12">
        <v>1</v>
      </c>
      <c r="K12">
        <v>0</v>
      </c>
      <c r="L12">
        <v>0</v>
      </c>
      <c r="M12">
        <v>0</v>
      </c>
      <c r="N12">
        <v>0</v>
      </c>
      <c r="O12" s="2">
        <v>58.666000000000011</v>
      </c>
      <c r="P12">
        <v>247</v>
      </c>
      <c r="Q12">
        <v>51</v>
      </c>
      <c r="R12">
        <v>21</v>
      </c>
      <c r="S12">
        <v>16</v>
      </c>
      <c r="T12">
        <v>6</v>
      </c>
      <c r="U12">
        <v>18</v>
      </c>
      <c r="V12">
        <v>0</v>
      </c>
      <c r="W12">
        <v>2</v>
      </c>
      <c r="X12">
        <v>0</v>
      </c>
      <c r="Y12">
        <v>0</v>
      </c>
      <c r="Z12">
        <v>71</v>
      </c>
      <c r="AA12">
        <f>VLOOKUP(A12,'[1]FanGraphs Leaderboard (8).csv'!A$2:C$2000,3,FALSE)</f>
        <v>3.02</v>
      </c>
      <c r="AB12">
        <f>VLOOKUP(A12,'[1]FanGraphs Leaderboard (8).csv'!A$2:D$20000,4,FALSE)</f>
        <v>3.36</v>
      </c>
      <c r="AC12">
        <f>VLOOKUP(A12,'[1]FanGraphs Leaderboard (8).csv'!A$2:B$2000,2,FALSE)</f>
        <v>0.79900000000000004</v>
      </c>
      <c r="AD12">
        <v>5524</v>
      </c>
    </row>
    <row r="13" spans="1:30">
      <c r="A13" t="s">
        <v>30</v>
      </c>
      <c r="B13" s="5">
        <f>(D13*'Points System'!$E$2)+(E13*'Points System'!$E$3)+(I13*'Points System'!$E$12)+(J13*'Points System'!$E$13)+(K13*'Points System'!$E$14)+(O13*'Points System'!$E$6)+(Q13*'Points System'!$E$10)+(S13*'Points System'!$E$9)+(T13*'Points System'!$E$22)+(U13*'Points System'!$E$8)+(W13*'Points System'!$E$17)+(X13*'Points System'!$E$18)+(Y13*'Points System'!$E$19)+(Z13*'Points System'!$E$7)+(V13*'Points System'!$E$23)</f>
        <v>153.99800000000005</v>
      </c>
      <c r="C13" s="2">
        <f>B13/H13</f>
        <v>19.249750000000006</v>
      </c>
      <c r="D13">
        <v>4</v>
      </c>
      <c r="E13">
        <v>2</v>
      </c>
      <c r="F13">
        <v>1.88</v>
      </c>
      <c r="G13">
        <v>8</v>
      </c>
      <c r="H13">
        <v>8</v>
      </c>
      <c r="I13">
        <f>VLOOKUP(A13,'[2]stats (3).csv'!A$2:E$20000,5,FALSE)</f>
        <v>7</v>
      </c>
      <c r="J13">
        <v>0</v>
      </c>
      <c r="K13">
        <v>0</v>
      </c>
      <c r="L13">
        <v>0</v>
      </c>
      <c r="M13">
        <v>0</v>
      </c>
      <c r="N13">
        <v>0</v>
      </c>
      <c r="O13" s="2">
        <v>52.666000000000011</v>
      </c>
      <c r="P13">
        <v>202</v>
      </c>
      <c r="Q13">
        <v>39</v>
      </c>
      <c r="R13">
        <v>11</v>
      </c>
      <c r="S13">
        <v>11</v>
      </c>
      <c r="T13">
        <v>5</v>
      </c>
      <c r="U13">
        <v>12</v>
      </c>
      <c r="V13">
        <v>0</v>
      </c>
      <c r="W13">
        <v>1</v>
      </c>
      <c r="X13">
        <v>2</v>
      </c>
      <c r="Y13">
        <v>0</v>
      </c>
      <c r="Z13">
        <v>51</v>
      </c>
      <c r="AA13">
        <f>VLOOKUP(A13,'[1]FanGraphs Leaderboard (8).csv'!A$2:C$2000,3,FALSE)</f>
        <v>3.13</v>
      </c>
      <c r="AB13">
        <f>VLOOKUP(A13,'[1]FanGraphs Leaderboard (8).csv'!A$2:D$20000,4,FALSE)</f>
        <v>3.21</v>
      </c>
      <c r="AC13">
        <f>VLOOKUP(A13,'[1]FanGraphs Leaderboard (8).csv'!A$2:B$2000,2,FALSE)</f>
        <v>0.91100000000000003</v>
      </c>
      <c r="AD13">
        <v>4930</v>
      </c>
    </row>
    <row r="14" spans="1:30">
      <c r="A14" t="s">
        <v>24</v>
      </c>
      <c r="B14" s="5">
        <f>(D14*'Points System'!$E$2)+(E14*'Points System'!$E$3)+(I14*'Points System'!$E$12)+(J14*'Points System'!$E$13)+(K14*'Points System'!$E$14)+(O14*'Points System'!$E$6)+(Q14*'Points System'!$E$10)+(S14*'Points System'!$E$9)+(T14*'Points System'!$E$22)+(U14*'Points System'!$E$8)+(W14*'Points System'!$E$17)+(X14*'Points System'!$E$18)+(Y14*'Points System'!$E$19)+(Z14*'Points System'!$E$7)+(V14*'Points System'!$E$23)</f>
        <v>153.99800000000005</v>
      </c>
      <c r="C14" s="2">
        <f>B14/H14</f>
        <v>19.249750000000006</v>
      </c>
      <c r="D14">
        <v>5</v>
      </c>
      <c r="E14">
        <v>2</v>
      </c>
      <c r="F14">
        <v>1.54</v>
      </c>
      <c r="G14">
        <v>8</v>
      </c>
      <c r="H14">
        <v>8</v>
      </c>
      <c r="I14">
        <f>VLOOKUP(A14,'[2]stats (3).csv'!A$2:E$20000,5,FALSE)</f>
        <v>7</v>
      </c>
      <c r="J14">
        <v>0</v>
      </c>
      <c r="K14">
        <v>0</v>
      </c>
      <c r="L14">
        <v>0</v>
      </c>
      <c r="M14">
        <v>0</v>
      </c>
      <c r="N14">
        <v>0</v>
      </c>
      <c r="O14" s="2">
        <v>52.666000000000011</v>
      </c>
      <c r="P14">
        <v>202</v>
      </c>
      <c r="Q14">
        <v>41</v>
      </c>
      <c r="R14">
        <v>10</v>
      </c>
      <c r="S14">
        <v>9</v>
      </c>
      <c r="T14">
        <v>1</v>
      </c>
      <c r="U14">
        <v>11</v>
      </c>
      <c r="V14">
        <v>0</v>
      </c>
      <c r="W14">
        <v>0</v>
      </c>
      <c r="X14">
        <v>5</v>
      </c>
      <c r="Y14">
        <v>0</v>
      </c>
      <c r="Z14">
        <v>47</v>
      </c>
      <c r="AA14">
        <f>VLOOKUP(A14,'[1]FanGraphs Leaderboard (8).csv'!A$2:C$2000,3,FALSE)</f>
        <v>2.1800000000000002</v>
      </c>
      <c r="AB14">
        <f>VLOOKUP(A14,'[1]FanGraphs Leaderboard (8).csv'!A$2:D$20000,4,FALSE)</f>
        <v>3.49</v>
      </c>
      <c r="AC14">
        <f>VLOOKUP(A14,'[1]FanGraphs Leaderboard (8).csv'!A$2:B$2000,2,FALSE)</f>
        <v>0.83</v>
      </c>
      <c r="AD14">
        <v>11423</v>
      </c>
    </row>
    <row r="15" spans="1:30">
      <c r="A15" t="s">
        <v>64</v>
      </c>
      <c r="B15" s="5">
        <f>(D15*'Points System'!$E$2)+(E15*'Points System'!$E$3)+(I15*'Points System'!$E$12)+(J15*'Points System'!$E$13)+(K15*'Points System'!$E$14)+(O15*'Points System'!$E$6)+(Q15*'Points System'!$E$10)+(S15*'Points System'!$E$9)+(T15*'Points System'!$E$22)+(U15*'Points System'!$E$8)+(W15*'Points System'!$E$17)+(X15*'Points System'!$E$18)+(Y15*'Points System'!$E$19)+(Z15*'Points System'!$E$7)+(V15*'Points System'!$E$23)</f>
        <v>148.99900000000002</v>
      </c>
      <c r="C15" s="2">
        <f>B15/H15</f>
        <v>18.624875000000003</v>
      </c>
      <c r="D15">
        <v>4</v>
      </c>
      <c r="E15">
        <v>2</v>
      </c>
      <c r="F15">
        <v>3.31</v>
      </c>
      <c r="G15">
        <v>8</v>
      </c>
      <c r="H15">
        <v>8</v>
      </c>
      <c r="I15">
        <f>VLOOKUP(A15,'[2]stats (3).csv'!A$2:E$20000,5,FALSE)</f>
        <v>6</v>
      </c>
      <c r="J15">
        <v>0</v>
      </c>
      <c r="K15">
        <v>0</v>
      </c>
      <c r="L15">
        <v>0</v>
      </c>
      <c r="M15">
        <v>0</v>
      </c>
      <c r="N15">
        <v>0</v>
      </c>
      <c r="O15" s="2">
        <v>54.333000000000006</v>
      </c>
      <c r="P15">
        <v>207</v>
      </c>
      <c r="Q15">
        <v>41</v>
      </c>
      <c r="R15">
        <v>21</v>
      </c>
      <c r="S15">
        <v>20</v>
      </c>
      <c r="T15">
        <v>5</v>
      </c>
      <c r="U15">
        <v>12</v>
      </c>
      <c r="V15">
        <v>1</v>
      </c>
      <c r="W15">
        <v>1</v>
      </c>
      <c r="X15">
        <v>2</v>
      </c>
      <c r="Y15">
        <v>0</v>
      </c>
      <c r="Z15">
        <v>52</v>
      </c>
      <c r="AA15">
        <f>VLOOKUP(A15,'[1]FanGraphs Leaderboard (8).csv'!A$2:C$2000,3,FALSE)</f>
        <v>3.09</v>
      </c>
      <c r="AB15">
        <f>VLOOKUP(A15,'[1]FanGraphs Leaderboard (8).csv'!A$2:D$20000,4,FALSE)</f>
        <v>3.4</v>
      </c>
      <c r="AC15">
        <f>VLOOKUP(A15,'[1]FanGraphs Leaderboard (8).csv'!A$2:B$2000,2,FALSE)</f>
        <v>0.70199999999999996</v>
      </c>
      <c r="AD15">
        <v>1507</v>
      </c>
    </row>
    <row r="16" spans="1:30">
      <c r="A16" t="s">
        <v>60</v>
      </c>
      <c r="B16" s="5">
        <f>(D16*'Points System'!$E$2)+(E16*'Points System'!$E$3)+(I16*'Points System'!$E$12)+(J16*'Points System'!$E$13)+(K16*'Points System'!$E$14)+(O16*'Points System'!$E$6)+(Q16*'Points System'!$E$10)+(S16*'Points System'!$E$9)+(T16*'Points System'!$E$22)+(U16*'Points System'!$E$8)+(W16*'Points System'!$E$17)+(X16*'Points System'!$E$18)+(Y16*'Points System'!$E$19)+(Z16*'Points System'!$E$7)+(V16*'Points System'!$E$23)</f>
        <v>145.99800000000005</v>
      </c>
      <c r="C16" s="2">
        <f>B16/H16</f>
        <v>18.249750000000006</v>
      </c>
      <c r="D16">
        <v>5</v>
      </c>
      <c r="E16">
        <v>2</v>
      </c>
      <c r="F16">
        <v>3.21</v>
      </c>
      <c r="G16">
        <v>8</v>
      </c>
      <c r="H16">
        <v>8</v>
      </c>
      <c r="I16">
        <f>VLOOKUP(A16,'[2]stats (3).csv'!A$2:E$20000,5,FALSE)</f>
        <v>4</v>
      </c>
      <c r="J16">
        <v>0</v>
      </c>
      <c r="K16">
        <v>0</v>
      </c>
      <c r="L16">
        <v>0</v>
      </c>
      <c r="M16">
        <v>0</v>
      </c>
      <c r="N16">
        <v>0</v>
      </c>
      <c r="O16" s="2">
        <v>47.666000000000011</v>
      </c>
      <c r="P16">
        <v>196</v>
      </c>
      <c r="Q16">
        <v>37</v>
      </c>
      <c r="R16">
        <v>17</v>
      </c>
      <c r="S16">
        <v>17</v>
      </c>
      <c r="T16">
        <v>3</v>
      </c>
      <c r="U16">
        <v>23</v>
      </c>
      <c r="V16">
        <v>2</v>
      </c>
      <c r="W16">
        <v>2</v>
      </c>
      <c r="X16">
        <v>2</v>
      </c>
      <c r="Y16">
        <v>0</v>
      </c>
      <c r="Z16">
        <v>69</v>
      </c>
      <c r="AA16">
        <f>VLOOKUP(A16,'[1]FanGraphs Leaderboard (8).csv'!A$2:C$2000,3,FALSE)</f>
        <v>2.58</v>
      </c>
      <c r="AB16">
        <f>VLOOKUP(A16,'[1]FanGraphs Leaderboard (8).csv'!A$2:D$20000,4,FALSE)</f>
        <v>2.73</v>
      </c>
      <c r="AC16">
        <f>VLOOKUP(A16,'[1]FanGraphs Leaderboard (8).csv'!A$2:B$2000,2,FALSE)</f>
        <v>0.77900000000000003</v>
      </c>
      <c r="AD16">
        <v>11530</v>
      </c>
    </row>
    <row r="17" spans="1:30">
      <c r="A17" t="s">
        <v>70</v>
      </c>
      <c r="B17" s="5">
        <f>(D17*'Points System'!$E$2)+(E17*'Points System'!$E$3)+(I17*'Points System'!$E$12)+(J17*'Points System'!$E$13)+(K17*'Points System'!$E$14)+(O17*'Points System'!$E$6)+(Q17*'Points System'!$E$10)+(S17*'Points System'!$E$9)+(T17*'Points System'!$E$22)+(U17*'Points System'!$E$8)+(W17*'Points System'!$E$17)+(X17*'Points System'!$E$18)+(Y17*'Points System'!$E$19)+(Z17*'Points System'!$E$7)+(V17*'Points System'!$E$23)</f>
        <v>142.99900000000002</v>
      </c>
      <c r="C17" s="2">
        <f>B17/H17</f>
        <v>17.874875000000003</v>
      </c>
      <c r="D17">
        <v>6</v>
      </c>
      <c r="E17">
        <v>2</v>
      </c>
      <c r="F17">
        <v>3.51</v>
      </c>
      <c r="G17">
        <v>8</v>
      </c>
      <c r="H17">
        <v>8</v>
      </c>
      <c r="I17">
        <f>VLOOKUP(A17,'[2]stats (3).csv'!A$2:E$20000,5,FALSE)</f>
        <v>6</v>
      </c>
      <c r="J17">
        <v>0</v>
      </c>
      <c r="K17">
        <v>0</v>
      </c>
      <c r="L17">
        <v>0</v>
      </c>
      <c r="M17">
        <v>0</v>
      </c>
      <c r="N17">
        <v>0</v>
      </c>
      <c r="O17" s="2">
        <v>51.333000000000006</v>
      </c>
      <c r="P17">
        <v>210</v>
      </c>
      <c r="Q17">
        <v>44</v>
      </c>
      <c r="R17">
        <v>21</v>
      </c>
      <c r="S17">
        <v>20</v>
      </c>
      <c r="T17">
        <v>7</v>
      </c>
      <c r="U17">
        <v>12</v>
      </c>
      <c r="V17">
        <v>0</v>
      </c>
      <c r="W17">
        <v>3</v>
      </c>
      <c r="X17">
        <v>1</v>
      </c>
      <c r="Y17">
        <v>0</v>
      </c>
      <c r="Z17">
        <v>49</v>
      </c>
      <c r="AA17">
        <f>VLOOKUP(A17,'[1]FanGraphs Leaderboard (8).csv'!A$2:C$2000,3,FALSE)</f>
        <v>3.83</v>
      </c>
      <c r="AB17">
        <f>VLOOKUP(A17,'[1]FanGraphs Leaderboard (8).csv'!A$2:D$20000,4,FALSE)</f>
        <v>3.56</v>
      </c>
      <c r="AC17">
        <f>VLOOKUP(A17,'[1]FanGraphs Leaderboard (8).csv'!A$2:B$2000,2,FALSE)</f>
        <v>0.77200000000000002</v>
      </c>
      <c r="AD17">
        <v>2717</v>
      </c>
    </row>
    <row r="18" spans="1:30">
      <c r="A18" t="s">
        <v>80</v>
      </c>
      <c r="B18" s="5">
        <f>(D18*'Points System'!$E$2)+(E18*'Points System'!$E$3)+(I18*'Points System'!$E$12)+(J18*'Points System'!$E$13)+(K18*'Points System'!$E$14)+(O18*'Points System'!$E$6)+(Q18*'Points System'!$E$10)+(S18*'Points System'!$E$9)+(T18*'Points System'!$E$22)+(U18*'Points System'!$E$8)+(W18*'Points System'!$E$17)+(X18*'Points System'!$E$18)+(Y18*'Points System'!$E$19)+(Z18*'Points System'!$E$7)+(V18*'Points System'!$E$23)</f>
        <v>159.99900000000002</v>
      </c>
      <c r="C18" s="2">
        <f>B18/H18</f>
        <v>17.777666666666669</v>
      </c>
      <c r="D18">
        <v>4</v>
      </c>
      <c r="E18">
        <v>3</v>
      </c>
      <c r="F18">
        <v>4.01</v>
      </c>
      <c r="G18">
        <v>9</v>
      </c>
      <c r="H18">
        <v>9</v>
      </c>
      <c r="I18">
        <f>VLOOKUP(A18,'[2]stats (3).csv'!A$2:E$20000,5,FALSE)</f>
        <v>6</v>
      </c>
      <c r="J18">
        <v>1</v>
      </c>
      <c r="K18">
        <v>0</v>
      </c>
      <c r="L18">
        <v>0</v>
      </c>
      <c r="M18">
        <v>0</v>
      </c>
      <c r="N18">
        <v>0</v>
      </c>
      <c r="O18" s="2">
        <v>58.333000000000006</v>
      </c>
      <c r="P18">
        <v>238</v>
      </c>
      <c r="Q18">
        <v>49</v>
      </c>
      <c r="R18">
        <v>26</v>
      </c>
      <c r="S18">
        <v>26</v>
      </c>
      <c r="T18">
        <v>13</v>
      </c>
      <c r="U18">
        <v>18</v>
      </c>
      <c r="V18">
        <v>1</v>
      </c>
      <c r="W18">
        <v>2</v>
      </c>
      <c r="X18">
        <v>1</v>
      </c>
      <c r="Y18">
        <v>0</v>
      </c>
      <c r="Z18">
        <v>76</v>
      </c>
      <c r="AA18">
        <f>VLOOKUP(A18,'[1]FanGraphs Leaderboard (8).csv'!A$2:C$2000,3,FALSE)</f>
        <v>4.41</v>
      </c>
      <c r="AB18">
        <f>VLOOKUP(A18,'[1]FanGraphs Leaderboard (8).csv'!A$2:D$20000,4,FALSE)</f>
        <v>3.16</v>
      </c>
      <c r="AC18">
        <f>VLOOKUP(A18,'[1]FanGraphs Leaderboard (8).csv'!A$2:B$2000,2,FALSE)</f>
        <v>0.84699999999999998</v>
      </c>
      <c r="AD18">
        <v>3137</v>
      </c>
    </row>
    <row r="19" spans="1:30">
      <c r="A19" t="s">
        <v>34</v>
      </c>
      <c r="B19" s="5">
        <f>(D19*'Points System'!$E$2)+(E19*'Points System'!$E$3)+(I19*'Points System'!$E$12)+(J19*'Points System'!$E$13)+(K19*'Points System'!$E$14)+(O19*'Points System'!$E$6)+(Q19*'Points System'!$E$10)+(S19*'Points System'!$E$9)+(T19*'Points System'!$E$22)+(U19*'Points System'!$E$8)+(W19*'Points System'!$E$17)+(X19*'Points System'!$E$18)+(Y19*'Points System'!$E$19)+(Z19*'Points System'!$E$7)+(V19*'Points System'!$E$23)</f>
        <v>142</v>
      </c>
      <c r="C19" s="2">
        <f>B19/H19</f>
        <v>17.75</v>
      </c>
      <c r="D19">
        <v>6</v>
      </c>
      <c r="E19">
        <v>2</v>
      </c>
      <c r="F19">
        <v>2.4500000000000002</v>
      </c>
      <c r="G19">
        <v>8</v>
      </c>
      <c r="H19">
        <v>8</v>
      </c>
      <c r="I19">
        <f>VLOOKUP(A19,'[2]stats (3).csv'!A$2:E$20000,5,FALSE)</f>
        <v>7</v>
      </c>
      <c r="J19">
        <v>0</v>
      </c>
      <c r="K19">
        <v>0</v>
      </c>
      <c r="L19">
        <v>0</v>
      </c>
      <c r="M19">
        <v>0</v>
      </c>
      <c r="N19">
        <v>0</v>
      </c>
      <c r="O19" s="2">
        <v>55</v>
      </c>
      <c r="P19">
        <v>225</v>
      </c>
      <c r="Q19">
        <v>53</v>
      </c>
      <c r="R19">
        <v>18</v>
      </c>
      <c r="S19">
        <v>15</v>
      </c>
      <c r="T19">
        <v>5</v>
      </c>
      <c r="U19">
        <v>11</v>
      </c>
      <c r="V19">
        <v>0</v>
      </c>
      <c r="W19">
        <v>0</v>
      </c>
      <c r="X19">
        <v>1</v>
      </c>
      <c r="Y19">
        <v>0</v>
      </c>
      <c r="Z19">
        <v>37</v>
      </c>
      <c r="AA19">
        <f>VLOOKUP(A19,'[1]FanGraphs Leaderboard (8).csv'!A$2:C$2000,3,FALSE)</f>
        <v>3.52</v>
      </c>
      <c r="AB19">
        <f>VLOOKUP(A19,'[1]FanGraphs Leaderboard (8).csv'!A$2:D$20000,4,FALSE)</f>
        <v>4.2699999999999996</v>
      </c>
      <c r="AC19">
        <f>VLOOKUP(A19,'[1]FanGraphs Leaderboard (8).csv'!A$2:B$2000,2,FALSE)</f>
        <v>0.80700000000000005</v>
      </c>
      <c r="AD19">
        <v>4505</v>
      </c>
    </row>
    <row r="20" spans="1:30">
      <c r="A20" t="s">
        <v>27</v>
      </c>
      <c r="B20" s="5">
        <f>(D20*'Points System'!$E$2)+(E20*'Points System'!$E$3)+(I20*'Points System'!$E$12)+(J20*'Points System'!$E$13)+(K20*'Points System'!$E$14)+(O20*'Points System'!$E$6)+(Q20*'Points System'!$E$10)+(S20*'Points System'!$E$9)+(T20*'Points System'!$E$22)+(U20*'Points System'!$E$8)+(W20*'Points System'!$E$17)+(X20*'Points System'!$E$18)+(Y20*'Points System'!$E$19)+(Z20*'Points System'!$E$7)+(V20*'Points System'!$E$23)</f>
        <v>122.99800000000005</v>
      </c>
      <c r="C20" s="2">
        <f>B20/H20</f>
        <v>17.571142857142863</v>
      </c>
      <c r="D20">
        <v>5</v>
      </c>
      <c r="E20">
        <v>0</v>
      </c>
      <c r="F20">
        <v>1.77</v>
      </c>
      <c r="G20">
        <v>7</v>
      </c>
      <c r="H20">
        <v>7</v>
      </c>
      <c r="I20">
        <f>VLOOKUP(A20,'[2]stats (3).csv'!A$2:E$20000,5,FALSE)</f>
        <v>5</v>
      </c>
      <c r="J20">
        <v>0</v>
      </c>
      <c r="K20">
        <v>0</v>
      </c>
      <c r="L20">
        <v>0</v>
      </c>
      <c r="M20">
        <v>0</v>
      </c>
      <c r="N20">
        <v>0</v>
      </c>
      <c r="O20" s="2">
        <v>40.666000000000011</v>
      </c>
      <c r="P20">
        <v>166</v>
      </c>
      <c r="Q20">
        <v>33</v>
      </c>
      <c r="R20">
        <v>9</v>
      </c>
      <c r="S20">
        <v>8</v>
      </c>
      <c r="T20">
        <v>1</v>
      </c>
      <c r="U20">
        <v>16</v>
      </c>
      <c r="V20">
        <v>0</v>
      </c>
      <c r="W20">
        <v>2</v>
      </c>
      <c r="X20">
        <v>1</v>
      </c>
      <c r="Y20">
        <v>0</v>
      </c>
      <c r="Z20">
        <v>36</v>
      </c>
      <c r="AA20">
        <f>VLOOKUP(A20,'[1]FanGraphs Leaderboard (8).csv'!A$2:C$2000,3,FALSE)</f>
        <v>2.97</v>
      </c>
      <c r="AB20">
        <f>VLOOKUP(A20,'[1]FanGraphs Leaderboard (8).csv'!A$2:D$20000,4,FALSE)</f>
        <v>4.01</v>
      </c>
      <c r="AC20">
        <f>VLOOKUP(A20,'[1]FanGraphs Leaderboard (8).csv'!A$2:B$2000,2,FALSE)</f>
        <v>0.84699999999999998</v>
      </c>
      <c r="AD20">
        <v>4538</v>
      </c>
    </row>
    <row r="21" spans="1:30">
      <c r="A21" t="s">
        <v>39</v>
      </c>
      <c r="B21" s="5">
        <f>(D21*'Points System'!$E$2)+(E21*'Points System'!$E$3)+(I21*'Points System'!$E$12)+(J21*'Points System'!$E$13)+(K21*'Points System'!$E$14)+(O21*'Points System'!$E$6)+(Q21*'Points System'!$E$10)+(S21*'Points System'!$E$9)+(T21*'Points System'!$E$22)+(U21*'Points System'!$E$8)+(W21*'Points System'!$E$17)+(X21*'Points System'!$E$18)+(Y21*'Points System'!$E$19)+(Z21*'Points System'!$E$7)+(V21*'Points System'!$E$23)</f>
        <v>151.99800000000005</v>
      </c>
      <c r="C21" s="2">
        <f>B21/H21</f>
        <v>16.888666666666673</v>
      </c>
      <c r="D21">
        <v>6</v>
      </c>
      <c r="E21">
        <v>1</v>
      </c>
      <c r="F21">
        <v>2.61</v>
      </c>
      <c r="G21">
        <v>9</v>
      </c>
      <c r="H21">
        <v>9</v>
      </c>
      <c r="I21">
        <f>VLOOKUP(A21,'[2]stats (3).csv'!A$2:E$20000,5,FALSE)</f>
        <v>6</v>
      </c>
      <c r="J21">
        <v>0</v>
      </c>
      <c r="K21">
        <v>0</v>
      </c>
      <c r="L21">
        <v>0</v>
      </c>
      <c r="M21">
        <v>0</v>
      </c>
      <c r="N21">
        <v>0</v>
      </c>
      <c r="O21" s="2">
        <v>51.666000000000011</v>
      </c>
      <c r="P21">
        <v>207</v>
      </c>
      <c r="Q21">
        <v>39</v>
      </c>
      <c r="R21">
        <v>15</v>
      </c>
      <c r="S21">
        <v>15</v>
      </c>
      <c r="T21">
        <v>2</v>
      </c>
      <c r="U21">
        <v>21</v>
      </c>
      <c r="V21">
        <v>0</v>
      </c>
      <c r="W21">
        <v>2</v>
      </c>
      <c r="X21">
        <v>4</v>
      </c>
      <c r="Y21">
        <v>0</v>
      </c>
      <c r="Z21">
        <v>53</v>
      </c>
      <c r="AA21">
        <f>VLOOKUP(A21,'[1]FanGraphs Leaderboard (8).csv'!A$2:C$2000,3,FALSE)</f>
        <v>2.88</v>
      </c>
      <c r="AB21">
        <f>VLOOKUP(A21,'[1]FanGraphs Leaderboard (8).csv'!A$2:D$20000,4,FALSE)</f>
        <v>3.99</v>
      </c>
      <c r="AC21">
        <f>VLOOKUP(A21,'[1]FanGraphs Leaderboard (8).csv'!A$2:B$2000,2,FALSE)</f>
        <v>0.79400000000000004</v>
      </c>
      <c r="AD21">
        <v>5279</v>
      </c>
    </row>
    <row r="22" spans="1:30">
      <c r="A22" t="s">
        <v>112</v>
      </c>
      <c r="B22" s="5">
        <f>(D22*'Points System'!$E$2)+(E22*'Points System'!$E$3)+(I22*'Points System'!$E$12)+(J22*'Points System'!$E$13)+(K22*'Points System'!$E$14)+(O22*'Points System'!$E$6)+(Q22*'Points System'!$E$10)+(S22*'Points System'!$E$9)+(T22*'Points System'!$E$22)+(U22*'Points System'!$E$8)+(W22*'Points System'!$E$17)+(X22*'Points System'!$E$18)+(Y22*'Points System'!$E$19)+(Z22*'Points System'!$E$7)+(V22*'Points System'!$E$23)</f>
        <v>150.99900000000002</v>
      </c>
      <c r="C22" s="2">
        <f>B22/H22</f>
        <v>16.777666666666669</v>
      </c>
      <c r="D22">
        <v>6</v>
      </c>
      <c r="E22">
        <v>1</v>
      </c>
      <c r="F22">
        <v>5.53</v>
      </c>
      <c r="G22">
        <v>9</v>
      </c>
      <c r="H22">
        <v>9</v>
      </c>
      <c r="I22">
        <f>VLOOKUP(A22,'[2]stats (3).csv'!A$2:E$20000,5,FALSE)</f>
        <v>5</v>
      </c>
      <c r="J22">
        <v>0</v>
      </c>
      <c r="K22">
        <v>0</v>
      </c>
      <c r="L22">
        <v>0</v>
      </c>
      <c r="M22">
        <v>0</v>
      </c>
      <c r="N22">
        <v>0</v>
      </c>
      <c r="O22" s="2">
        <v>55.333000000000006</v>
      </c>
      <c r="P22">
        <v>238</v>
      </c>
      <c r="Q22">
        <v>56</v>
      </c>
      <c r="R22">
        <v>34</v>
      </c>
      <c r="S22">
        <v>34</v>
      </c>
      <c r="T22">
        <v>5</v>
      </c>
      <c r="U22">
        <v>14</v>
      </c>
      <c r="V22">
        <v>0</v>
      </c>
      <c r="W22">
        <v>4</v>
      </c>
      <c r="X22">
        <v>2</v>
      </c>
      <c r="Y22">
        <v>0</v>
      </c>
      <c r="Z22">
        <v>70</v>
      </c>
      <c r="AA22">
        <f>VLOOKUP(A22,'[1]FanGraphs Leaderboard (8).csv'!A$2:C$2000,3,FALSE)</f>
        <v>2.71</v>
      </c>
      <c r="AB22">
        <f>VLOOKUP(A22,'[1]FanGraphs Leaderboard (8).csv'!A$2:D$20000,4,FALSE)</f>
        <v>2.93</v>
      </c>
      <c r="AC22">
        <f>VLOOKUP(A22,'[1]FanGraphs Leaderboard (8).csv'!A$2:B$2000,2,FALSE)</f>
        <v>0.59699999999999998</v>
      </c>
      <c r="AD22">
        <v>3184</v>
      </c>
    </row>
    <row r="23" spans="1:30">
      <c r="A23" t="s">
        <v>31</v>
      </c>
      <c r="B23" s="5">
        <f>(D23*'Points System'!$E$2)+(E23*'Points System'!$E$3)+(I23*'Points System'!$E$12)+(J23*'Points System'!$E$13)+(K23*'Points System'!$E$14)+(O23*'Points System'!$E$6)+(Q23*'Points System'!$E$10)+(S23*'Points System'!$E$9)+(T23*'Points System'!$E$22)+(U23*'Points System'!$E$8)+(W23*'Points System'!$E$17)+(X23*'Points System'!$E$18)+(Y23*'Points System'!$E$19)+(Z23*'Points System'!$E$7)+(V23*'Points System'!$E$23)</f>
        <v>132</v>
      </c>
      <c r="C23" s="2">
        <f>B23/H23</f>
        <v>16.5</v>
      </c>
      <c r="D23">
        <v>4</v>
      </c>
      <c r="E23">
        <v>4</v>
      </c>
      <c r="F23">
        <v>1.96</v>
      </c>
      <c r="G23">
        <v>8</v>
      </c>
      <c r="H23">
        <v>8</v>
      </c>
      <c r="I23">
        <f>VLOOKUP(A23,'[2]stats (3).csv'!A$2:E$20000,5,FALSE)</f>
        <v>5</v>
      </c>
      <c r="J23">
        <v>0</v>
      </c>
      <c r="K23">
        <v>0</v>
      </c>
      <c r="L23">
        <v>0</v>
      </c>
      <c r="M23">
        <v>0</v>
      </c>
      <c r="N23">
        <v>0</v>
      </c>
      <c r="O23" s="2">
        <v>46</v>
      </c>
      <c r="P23">
        <v>185</v>
      </c>
      <c r="Q23">
        <v>28</v>
      </c>
      <c r="R23">
        <v>12</v>
      </c>
      <c r="S23">
        <v>10</v>
      </c>
      <c r="T23">
        <v>3</v>
      </c>
      <c r="U23">
        <v>21</v>
      </c>
      <c r="V23">
        <v>1</v>
      </c>
      <c r="W23">
        <v>0</v>
      </c>
      <c r="X23">
        <v>3</v>
      </c>
      <c r="Y23">
        <v>0</v>
      </c>
      <c r="Z23">
        <v>56</v>
      </c>
      <c r="AA23">
        <f>VLOOKUP(A23,'[1]FanGraphs Leaderboard (8).csv'!A$2:C$2000,3,FALSE)</f>
        <v>2.87</v>
      </c>
      <c r="AB23">
        <f>VLOOKUP(A23,'[1]FanGraphs Leaderboard (8).csv'!A$2:D$20000,4,FALSE)</f>
        <v>3.53</v>
      </c>
      <c r="AC23">
        <f>VLOOKUP(A23,'[1]FanGraphs Leaderboard (8).csv'!A$2:B$2000,2,FALSE)</f>
        <v>0.82599999999999996</v>
      </c>
      <c r="AD23">
        <v>11426</v>
      </c>
    </row>
    <row r="24" spans="1:30">
      <c r="A24" t="s">
        <v>53</v>
      </c>
      <c r="B24" s="5">
        <f>(D24*'Points System'!$E$2)+(E24*'Points System'!$E$3)+(I24*'Points System'!$E$12)+(J24*'Points System'!$E$13)+(K24*'Points System'!$E$14)+(O24*'Points System'!$E$6)+(Q24*'Points System'!$E$10)+(S24*'Points System'!$E$9)+(T24*'Points System'!$E$22)+(U24*'Points System'!$E$8)+(W24*'Points System'!$E$17)+(X24*'Points System'!$E$18)+(Y24*'Points System'!$E$19)+(Z24*'Points System'!$E$7)+(V24*'Points System'!$E$23)</f>
        <v>131.99900000000002</v>
      </c>
      <c r="C24" s="2">
        <f>B24/H24</f>
        <v>16.499875000000003</v>
      </c>
      <c r="D24">
        <v>4</v>
      </c>
      <c r="E24">
        <v>0</v>
      </c>
      <c r="F24">
        <v>3.1</v>
      </c>
      <c r="G24">
        <v>8</v>
      </c>
      <c r="H24">
        <v>8</v>
      </c>
      <c r="I24">
        <f>VLOOKUP(A24,'[2]stats (3).csv'!A$2:E$20000,5,FALSE)</f>
        <v>5</v>
      </c>
      <c r="J24">
        <v>0</v>
      </c>
      <c r="K24">
        <v>0</v>
      </c>
      <c r="L24">
        <v>0</v>
      </c>
      <c r="M24">
        <v>0</v>
      </c>
      <c r="N24">
        <v>0</v>
      </c>
      <c r="O24" s="2">
        <v>49.333000000000006</v>
      </c>
      <c r="P24">
        <v>209</v>
      </c>
      <c r="Q24">
        <v>46</v>
      </c>
      <c r="R24">
        <v>20</v>
      </c>
      <c r="S24">
        <v>17</v>
      </c>
      <c r="T24">
        <v>9</v>
      </c>
      <c r="U24">
        <v>19</v>
      </c>
      <c r="V24">
        <v>0</v>
      </c>
      <c r="W24">
        <v>4</v>
      </c>
      <c r="X24">
        <v>1</v>
      </c>
      <c r="Y24">
        <v>0</v>
      </c>
      <c r="Z24">
        <v>51</v>
      </c>
      <c r="AA24">
        <f>VLOOKUP(A24,'[1]FanGraphs Leaderboard (8).csv'!A$2:C$2000,3,FALSE)</f>
        <v>4.79</v>
      </c>
      <c r="AB24">
        <f>VLOOKUP(A24,'[1]FanGraphs Leaderboard (8).csv'!A$2:D$20000,4,FALSE)</f>
        <v>3.57</v>
      </c>
      <c r="AC24">
        <f>VLOOKUP(A24,'[1]FanGraphs Leaderboard (8).csv'!A$2:B$2000,2,FALSE)</f>
        <v>0.86899999999999999</v>
      </c>
      <c r="AD24">
        <v>4972</v>
      </c>
    </row>
    <row r="25" spans="1:30">
      <c r="A25" t="s">
        <v>43</v>
      </c>
      <c r="B25" s="5">
        <f>(D25*'Points System'!$E$2)+(E25*'Points System'!$E$3)+(I25*'Points System'!$E$12)+(J25*'Points System'!$E$13)+(K25*'Points System'!$E$14)+(O25*'Points System'!$E$6)+(Q25*'Points System'!$E$10)+(S25*'Points System'!$E$9)+(T25*'Points System'!$E$22)+(U25*'Points System'!$E$8)+(W25*'Points System'!$E$17)+(X25*'Points System'!$E$18)+(Y25*'Points System'!$E$19)+(Z25*'Points System'!$E$7)+(V25*'Points System'!$E$23)</f>
        <v>131.99900000000002</v>
      </c>
      <c r="C25" s="2">
        <f>B25/H25</f>
        <v>16.499875000000003</v>
      </c>
      <c r="D25">
        <v>3</v>
      </c>
      <c r="E25">
        <v>3</v>
      </c>
      <c r="F25">
        <v>2.86</v>
      </c>
      <c r="G25">
        <v>8</v>
      </c>
      <c r="H25">
        <v>8</v>
      </c>
      <c r="I25">
        <f>VLOOKUP(A25,'[2]stats (3).csv'!A$2:E$20000,5,FALSE)</f>
        <v>3</v>
      </c>
      <c r="J25">
        <v>1</v>
      </c>
      <c r="K25">
        <v>1</v>
      </c>
      <c r="L25">
        <v>0</v>
      </c>
      <c r="M25">
        <v>0</v>
      </c>
      <c r="N25">
        <v>0</v>
      </c>
      <c r="O25" s="2">
        <v>50.333000000000006</v>
      </c>
      <c r="P25">
        <v>203</v>
      </c>
      <c r="Q25">
        <v>33</v>
      </c>
      <c r="R25">
        <v>19</v>
      </c>
      <c r="S25">
        <v>16</v>
      </c>
      <c r="T25">
        <v>2</v>
      </c>
      <c r="U25">
        <v>19</v>
      </c>
      <c r="V25">
        <v>1</v>
      </c>
      <c r="W25">
        <v>1</v>
      </c>
      <c r="X25">
        <v>1</v>
      </c>
      <c r="Y25">
        <v>0</v>
      </c>
      <c r="Z25">
        <v>51</v>
      </c>
      <c r="AA25">
        <f>VLOOKUP(A25,'[1]FanGraphs Leaderboard (8).csv'!A$2:C$2000,3,FALSE)</f>
        <v>2.77</v>
      </c>
      <c r="AB25">
        <f>VLOOKUP(A25,'[1]FanGraphs Leaderboard (8).csv'!A$2:D$20000,4,FALSE)</f>
        <v>3.13</v>
      </c>
      <c r="AC25">
        <f>VLOOKUP(A25,'[1]FanGraphs Leaderboard (8).csv'!A$2:B$2000,2,FALSE)</f>
        <v>0.67700000000000005</v>
      </c>
      <c r="AD25">
        <v>8137</v>
      </c>
    </row>
    <row r="26" spans="1:30">
      <c r="A26" t="s">
        <v>38</v>
      </c>
      <c r="B26" s="5">
        <f>(D26*'Points System'!$E$2)+(E26*'Points System'!$E$3)+(I26*'Points System'!$E$12)+(J26*'Points System'!$E$13)+(K26*'Points System'!$E$14)+(O26*'Points System'!$E$6)+(Q26*'Points System'!$E$10)+(S26*'Points System'!$E$9)+(T26*'Points System'!$E$22)+(U26*'Points System'!$E$8)+(W26*'Points System'!$E$17)+(X26*'Points System'!$E$18)+(Y26*'Points System'!$E$19)+(Z26*'Points System'!$E$7)+(V26*'Points System'!$E$23)</f>
        <v>145.99800000000005</v>
      </c>
      <c r="C26" s="2">
        <f>B26/H26</f>
        <v>16.222000000000005</v>
      </c>
      <c r="D26">
        <v>6</v>
      </c>
      <c r="E26">
        <v>3</v>
      </c>
      <c r="F26">
        <v>2.54</v>
      </c>
      <c r="G26">
        <v>9</v>
      </c>
      <c r="H26">
        <v>9</v>
      </c>
      <c r="I26">
        <f>VLOOKUP(A26,'[2]stats (3).csv'!A$2:E$20000,5,FALSE)</f>
        <v>6</v>
      </c>
      <c r="J26">
        <v>0</v>
      </c>
      <c r="K26">
        <v>0</v>
      </c>
      <c r="L26">
        <v>0</v>
      </c>
      <c r="M26">
        <v>0</v>
      </c>
      <c r="N26">
        <v>0</v>
      </c>
      <c r="O26" s="2">
        <v>49.666000000000011</v>
      </c>
      <c r="P26">
        <v>208</v>
      </c>
      <c r="Q26">
        <v>35</v>
      </c>
      <c r="R26">
        <v>17</v>
      </c>
      <c r="S26">
        <v>14</v>
      </c>
      <c r="T26">
        <v>2</v>
      </c>
      <c r="U26">
        <v>21</v>
      </c>
      <c r="V26">
        <v>0</v>
      </c>
      <c r="W26">
        <v>7</v>
      </c>
      <c r="X26">
        <v>0</v>
      </c>
      <c r="Y26">
        <v>0</v>
      </c>
      <c r="Z26">
        <v>59</v>
      </c>
      <c r="AA26">
        <f>VLOOKUP(A26,'[1]FanGraphs Leaderboard (8).csv'!A$2:C$2000,3,FALSE)</f>
        <v>2.93</v>
      </c>
      <c r="AB26">
        <f>VLOOKUP(A26,'[1]FanGraphs Leaderboard (8).csv'!A$2:D$20000,4,FALSE)</f>
        <v>3.68</v>
      </c>
      <c r="AC26">
        <f>VLOOKUP(A26,'[1]FanGraphs Leaderboard (8).csv'!A$2:B$2000,2,FALSE)</f>
        <v>0.76400000000000001</v>
      </c>
      <c r="AD26">
        <v>4806</v>
      </c>
    </row>
    <row r="27" spans="1:30">
      <c r="A27" t="s">
        <v>50</v>
      </c>
      <c r="B27" s="5">
        <f>(D27*'Points System'!$E$2)+(E27*'Points System'!$E$3)+(I27*'Points System'!$E$12)+(J27*'Points System'!$E$13)+(K27*'Points System'!$E$14)+(O27*'Points System'!$E$6)+(Q27*'Points System'!$E$10)+(S27*'Points System'!$E$9)+(T27*'Points System'!$E$22)+(U27*'Points System'!$E$8)+(W27*'Points System'!$E$17)+(X27*'Points System'!$E$18)+(Y27*'Points System'!$E$19)+(Z27*'Points System'!$E$7)+(V27*'Points System'!$E$23)</f>
        <v>96.999000000000024</v>
      </c>
      <c r="C27" s="2">
        <f>B27/H27</f>
        <v>16.166500000000003</v>
      </c>
      <c r="D27">
        <v>2</v>
      </c>
      <c r="E27">
        <v>1</v>
      </c>
      <c r="F27">
        <v>3.05</v>
      </c>
      <c r="G27">
        <v>9</v>
      </c>
      <c r="H27">
        <v>6</v>
      </c>
      <c r="I27">
        <f>VLOOKUP(A27,'[2]stats (3).csv'!A$2:E$20000,5,FALSE)</f>
        <v>3</v>
      </c>
      <c r="J27">
        <v>0</v>
      </c>
      <c r="K27">
        <v>0</v>
      </c>
      <c r="L27">
        <v>0</v>
      </c>
      <c r="M27">
        <v>0</v>
      </c>
      <c r="N27">
        <v>0</v>
      </c>
      <c r="O27" s="2">
        <v>41.333000000000006</v>
      </c>
      <c r="P27">
        <v>174</v>
      </c>
      <c r="Q27">
        <v>30</v>
      </c>
      <c r="R27">
        <v>14</v>
      </c>
      <c r="S27">
        <v>14</v>
      </c>
      <c r="T27">
        <v>5</v>
      </c>
      <c r="U27">
        <v>20</v>
      </c>
      <c r="V27">
        <v>0</v>
      </c>
      <c r="W27">
        <v>3</v>
      </c>
      <c r="X27">
        <v>1</v>
      </c>
      <c r="Y27">
        <v>0</v>
      </c>
      <c r="Z27">
        <v>36</v>
      </c>
      <c r="AA27">
        <f>VLOOKUP(A27,'[1]FanGraphs Leaderboard (8).csv'!A$2:C$2000,3,FALSE)</f>
        <v>4.59</v>
      </c>
      <c r="AB27">
        <f>VLOOKUP(A27,'[1]FanGraphs Leaderboard (8).csv'!A$2:D$20000,4,FALSE)</f>
        <v>4.7699999999999996</v>
      </c>
      <c r="AC27">
        <f>VLOOKUP(A27,'[1]FanGraphs Leaderboard (8).csv'!A$2:B$2000,2,FALSE)</f>
        <v>0.84799999999999998</v>
      </c>
      <c r="AD27">
        <v>9460</v>
      </c>
    </row>
    <row r="28" spans="1:30">
      <c r="A28" t="s">
        <v>71</v>
      </c>
      <c r="B28" s="5">
        <f>(D28*'Points System'!$E$2)+(E28*'Points System'!$E$3)+(I28*'Points System'!$E$12)+(J28*'Points System'!$E$13)+(K28*'Points System'!$E$14)+(O28*'Points System'!$E$6)+(Q28*'Points System'!$E$10)+(S28*'Points System'!$E$9)+(T28*'Points System'!$E$22)+(U28*'Points System'!$E$8)+(W28*'Points System'!$E$17)+(X28*'Points System'!$E$18)+(Y28*'Points System'!$E$19)+(Z28*'Points System'!$E$7)+(V28*'Points System'!$E$23)</f>
        <v>128.99900000000002</v>
      </c>
      <c r="C28" s="2">
        <f>B28/H28</f>
        <v>16.124875000000003</v>
      </c>
      <c r="D28">
        <v>1</v>
      </c>
      <c r="E28">
        <v>0</v>
      </c>
      <c r="F28">
        <v>3.51</v>
      </c>
      <c r="G28">
        <v>8</v>
      </c>
      <c r="H28">
        <v>8</v>
      </c>
      <c r="I28">
        <f>VLOOKUP(A28,'[2]stats (3).csv'!A$2:E$20000,5,FALSE)</f>
        <v>4</v>
      </c>
      <c r="J28">
        <v>0</v>
      </c>
      <c r="K28">
        <v>0</v>
      </c>
      <c r="L28">
        <v>0</v>
      </c>
      <c r="M28">
        <v>0</v>
      </c>
      <c r="N28">
        <v>0</v>
      </c>
      <c r="O28" s="2">
        <v>51.333000000000006</v>
      </c>
      <c r="P28">
        <v>207</v>
      </c>
      <c r="Q28">
        <v>44</v>
      </c>
      <c r="R28">
        <v>21</v>
      </c>
      <c r="S28">
        <v>20</v>
      </c>
      <c r="T28">
        <v>6</v>
      </c>
      <c r="U28">
        <v>10</v>
      </c>
      <c r="V28">
        <v>0</v>
      </c>
      <c r="W28">
        <v>1</v>
      </c>
      <c r="X28">
        <v>1</v>
      </c>
      <c r="Y28">
        <v>0</v>
      </c>
      <c r="Z28">
        <v>46</v>
      </c>
      <c r="AA28">
        <f>VLOOKUP(A28,'[1]FanGraphs Leaderboard (8).csv'!A$2:C$2000,3,FALSE)</f>
        <v>3.46</v>
      </c>
      <c r="AB28">
        <f>VLOOKUP(A28,'[1]FanGraphs Leaderboard (8).csv'!A$2:D$20000,4,FALSE)</f>
        <v>3.2</v>
      </c>
      <c r="AC28">
        <f>VLOOKUP(A28,'[1]FanGraphs Leaderboard (8).csv'!A$2:B$2000,2,FALSE)</f>
        <v>0.73</v>
      </c>
      <c r="AD28">
        <v>15764</v>
      </c>
    </row>
    <row r="29" spans="1:30">
      <c r="A29" t="s">
        <v>29</v>
      </c>
      <c r="B29" s="5">
        <f>(D29*'Points System'!$E$2)+(E29*'Points System'!$E$3)+(I29*'Points System'!$E$12)+(J29*'Points System'!$E$13)+(K29*'Points System'!$E$14)+(O29*'Points System'!$E$6)+(Q29*'Points System'!$E$10)+(S29*'Points System'!$E$9)+(T29*'Points System'!$E$22)+(U29*'Points System'!$E$8)+(W29*'Points System'!$E$17)+(X29*'Points System'!$E$18)+(Y29*'Points System'!$E$19)+(Z29*'Points System'!$E$7)+(V29*'Points System'!$E$23)</f>
        <v>127.99900000000002</v>
      </c>
      <c r="C29" s="2">
        <f>B29/H29</f>
        <v>15.999875000000003</v>
      </c>
      <c r="D29">
        <v>3</v>
      </c>
      <c r="E29">
        <v>1</v>
      </c>
      <c r="F29">
        <v>1.86</v>
      </c>
      <c r="G29">
        <v>8</v>
      </c>
      <c r="H29">
        <v>8</v>
      </c>
      <c r="I29">
        <f>VLOOKUP(A29,'[2]stats (3).csv'!A$2:E$20000,5,FALSE)</f>
        <v>6</v>
      </c>
      <c r="J29">
        <v>0</v>
      </c>
      <c r="K29">
        <v>0</v>
      </c>
      <c r="L29">
        <v>0</v>
      </c>
      <c r="M29">
        <v>0</v>
      </c>
      <c r="N29">
        <v>0</v>
      </c>
      <c r="O29" s="2">
        <v>48.333000000000006</v>
      </c>
      <c r="P29">
        <v>201</v>
      </c>
      <c r="Q29">
        <v>40</v>
      </c>
      <c r="R29">
        <v>14</v>
      </c>
      <c r="S29">
        <v>10</v>
      </c>
      <c r="T29">
        <v>3</v>
      </c>
      <c r="U29">
        <v>13</v>
      </c>
      <c r="V29">
        <v>0</v>
      </c>
      <c r="W29">
        <v>1</v>
      </c>
      <c r="X29">
        <v>3</v>
      </c>
      <c r="Y29">
        <v>0</v>
      </c>
      <c r="Z29">
        <v>40</v>
      </c>
      <c r="AA29">
        <f>VLOOKUP(A29,'[1]FanGraphs Leaderboard (8).csv'!A$2:C$2000,3,FALSE)</f>
        <v>3.11</v>
      </c>
      <c r="AB29">
        <f>VLOOKUP(A29,'[1]FanGraphs Leaderboard (8).csv'!A$2:D$20000,4,FALSE)</f>
        <v>4</v>
      </c>
      <c r="AC29">
        <f>VLOOKUP(A29,'[1]FanGraphs Leaderboard (8).csv'!A$2:B$2000,2,FALSE)</f>
        <v>0.80300000000000005</v>
      </c>
      <c r="AD29">
        <v>7448</v>
      </c>
    </row>
    <row r="30" spans="1:30">
      <c r="A30" t="s">
        <v>37</v>
      </c>
      <c r="B30" s="5">
        <f>(D30*'Points System'!$E$2)+(E30*'Points System'!$E$3)+(I30*'Points System'!$E$12)+(J30*'Points System'!$E$13)+(K30*'Points System'!$E$14)+(O30*'Points System'!$E$6)+(Q30*'Points System'!$E$10)+(S30*'Points System'!$E$9)+(T30*'Points System'!$E$22)+(U30*'Points System'!$E$8)+(W30*'Points System'!$E$17)+(X30*'Points System'!$E$18)+(Y30*'Points System'!$E$19)+(Z30*'Points System'!$E$7)+(V30*'Points System'!$E$23)</f>
        <v>125.99800000000005</v>
      </c>
      <c r="C30" s="2">
        <f>B30/H30</f>
        <v>15.749750000000006</v>
      </c>
      <c r="D30">
        <v>3</v>
      </c>
      <c r="E30">
        <v>4</v>
      </c>
      <c r="F30">
        <v>2.52</v>
      </c>
      <c r="G30">
        <v>8</v>
      </c>
      <c r="H30">
        <v>8</v>
      </c>
      <c r="I30">
        <f>VLOOKUP(A30,'[2]stats (3).csv'!A$2:E$20000,5,FALSE)</f>
        <v>7</v>
      </c>
      <c r="J30">
        <v>2</v>
      </c>
      <c r="K30">
        <v>0</v>
      </c>
      <c r="L30">
        <v>0</v>
      </c>
      <c r="M30">
        <v>0</v>
      </c>
      <c r="N30">
        <v>0</v>
      </c>
      <c r="O30" s="2">
        <v>53.666000000000011</v>
      </c>
      <c r="P30">
        <v>216</v>
      </c>
      <c r="Q30">
        <v>39</v>
      </c>
      <c r="R30">
        <v>18</v>
      </c>
      <c r="S30">
        <v>15</v>
      </c>
      <c r="T30">
        <v>3</v>
      </c>
      <c r="U30">
        <v>19</v>
      </c>
      <c r="V30">
        <v>1</v>
      </c>
      <c r="W30">
        <v>3</v>
      </c>
      <c r="X30">
        <v>1</v>
      </c>
      <c r="Y30">
        <v>0</v>
      </c>
      <c r="Z30">
        <v>47</v>
      </c>
      <c r="AA30">
        <f>VLOOKUP(A30,'[1]FanGraphs Leaderboard (8).csv'!A$2:C$2000,3,FALSE)</f>
        <v>3.29</v>
      </c>
      <c r="AB30">
        <f>VLOOKUP(A30,'[1]FanGraphs Leaderboard (8).csv'!A$2:D$20000,4,FALSE)</f>
        <v>4.13</v>
      </c>
      <c r="AC30">
        <f>VLOOKUP(A30,'[1]FanGraphs Leaderboard (8).csv'!A$2:B$2000,2,FALSE)</f>
        <v>0.75700000000000001</v>
      </c>
      <c r="AD30">
        <v>8185</v>
      </c>
    </row>
    <row r="31" spans="1:30">
      <c r="A31" t="s">
        <v>63</v>
      </c>
      <c r="B31" s="5">
        <f>(D31*'Points System'!$E$2)+(E31*'Points System'!$E$3)+(I31*'Points System'!$E$12)+(J31*'Points System'!$E$13)+(K31*'Points System'!$E$14)+(O31*'Points System'!$E$6)+(Q31*'Points System'!$E$10)+(S31*'Points System'!$E$9)+(T31*'Points System'!$E$22)+(U31*'Points System'!$E$8)+(W31*'Points System'!$E$17)+(X31*'Points System'!$E$18)+(Y31*'Points System'!$E$19)+(Z31*'Points System'!$E$7)+(V31*'Points System'!$E$23)</f>
        <v>125</v>
      </c>
      <c r="C31" s="2">
        <f>B31/H31</f>
        <v>15.625</v>
      </c>
      <c r="D31">
        <v>3</v>
      </c>
      <c r="E31">
        <v>1</v>
      </c>
      <c r="F31">
        <v>3.29</v>
      </c>
      <c r="G31">
        <v>8</v>
      </c>
      <c r="H31">
        <v>8</v>
      </c>
      <c r="I31">
        <f>VLOOKUP(A31,'[2]stats (3).csv'!A$2:E$20000,5,FALSE)</f>
        <v>6</v>
      </c>
      <c r="J31">
        <v>0</v>
      </c>
      <c r="K31">
        <v>0</v>
      </c>
      <c r="L31">
        <v>0</v>
      </c>
      <c r="M31">
        <v>0</v>
      </c>
      <c r="N31">
        <v>0</v>
      </c>
      <c r="O31" s="2">
        <v>52</v>
      </c>
      <c r="P31">
        <v>215</v>
      </c>
      <c r="Q31">
        <v>43</v>
      </c>
      <c r="R31">
        <v>20</v>
      </c>
      <c r="S31">
        <v>19</v>
      </c>
      <c r="T31">
        <v>4</v>
      </c>
      <c r="U31">
        <v>21</v>
      </c>
      <c r="V31">
        <v>0</v>
      </c>
      <c r="W31">
        <v>1</v>
      </c>
      <c r="X31">
        <v>2</v>
      </c>
      <c r="Y31">
        <v>0</v>
      </c>
      <c r="Z31">
        <v>45</v>
      </c>
      <c r="AA31">
        <f>VLOOKUP(A31,'[1]FanGraphs Leaderboard (8).csv'!A$2:C$2000,3,FALSE)</f>
        <v>3.63</v>
      </c>
      <c r="AB31">
        <f>VLOOKUP(A31,'[1]FanGraphs Leaderboard (8).csv'!A$2:D$20000,4,FALSE)</f>
        <v>3.51</v>
      </c>
      <c r="AC31">
        <f>VLOOKUP(A31,'[1]FanGraphs Leaderboard (8).csv'!A$2:B$2000,2,FALSE)</f>
        <v>0.75800000000000001</v>
      </c>
      <c r="AD31">
        <v>11490</v>
      </c>
    </row>
    <row r="32" spans="1:30">
      <c r="A32" t="s">
        <v>68</v>
      </c>
      <c r="B32" s="5">
        <f>(D32*'Points System'!$E$2)+(E32*'Points System'!$E$3)+(I32*'Points System'!$E$12)+(J32*'Points System'!$E$13)+(K32*'Points System'!$E$14)+(O32*'Points System'!$E$6)+(Q32*'Points System'!$E$10)+(S32*'Points System'!$E$9)+(T32*'Points System'!$E$22)+(U32*'Points System'!$E$8)+(W32*'Points System'!$E$17)+(X32*'Points System'!$E$18)+(Y32*'Points System'!$E$19)+(Z32*'Points System'!$E$7)+(V32*'Points System'!$E$23)</f>
        <v>124.99800000000005</v>
      </c>
      <c r="C32" s="2">
        <f>B32/H32</f>
        <v>15.624750000000006</v>
      </c>
      <c r="D32">
        <v>2</v>
      </c>
      <c r="E32">
        <v>4</v>
      </c>
      <c r="F32">
        <v>3.44</v>
      </c>
      <c r="G32">
        <v>8</v>
      </c>
      <c r="H32">
        <v>8</v>
      </c>
      <c r="I32">
        <f>VLOOKUP(A32,'[2]stats (3).csv'!A$2:E$20000,5,FALSE)</f>
        <v>4</v>
      </c>
      <c r="J32">
        <v>0</v>
      </c>
      <c r="K32">
        <v>0</v>
      </c>
      <c r="L32">
        <v>0</v>
      </c>
      <c r="M32">
        <v>0</v>
      </c>
      <c r="N32">
        <v>0</v>
      </c>
      <c r="O32" s="2">
        <v>49.666000000000011</v>
      </c>
      <c r="P32">
        <v>195</v>
      </c>
      <c r="Q32">
        <v>37</v>
      </c>
      <c r="R32">
        <v>20</v>
      </c>
      <c r="S32">
        <v>19</v>
      </c>
      <c r="T32">
        <v>7</v>
      </c>
      <c r="U32">
        <v>12</v>
      </c>
      <c r="V32">
        <v>0</v>
      </c>
      <c r="W32">
        <v>1</v>
      </c>
      <c r="X32">
        <v>3</v>
      </c>
      <c r="Y32">
        <v>0</v>
      </c>
      <c r="Z32">
        <v>58</v>
      </c>
      <c r="AA32">
        <f>VLOOKUP(A32,'[1]FanGraphs Leaderboard (8).csv'!A$2:C$2000,3,FALSE)</f>
        <v>3.37</v>
      </c>
      <c r="AB32">
        <f>VLOOKUP(A32,'[1]FanGraphs Leaderboard (8).csv'!A$2:D$20000,4,FALSE)</f>
        <v>3.51</v>
      </c>
      <c r="AC32">
        <f>VLOOKUP(A32,'[1]FanGraphs Leaderboard (8).csv'!A$2:B$2000,2,FALSE)</f>
        <v>0.746</v>
      </c>
      <c r="AD32">
        <v>11760</v>
      </c>
    </row>
    <row r="33" spans="1:30">
      <c r="A33" t="s">
        <v>62</v>
      </c>
      <c r="B33" s="5">
        <f>(D33*'Points System'!$E$2)+(E33*'Points System'!$E$3)+(I33*'Points System'!$E$12)+(J33*'Points System'!$E$13)+(K33*'Points System'!$E$14)+(O33*'Points System'!$E$6)+(Q33*'Points System'!$E$10)+(S33*'Points System'!$E$9)+(T33*'Points System'!$E$22)+(U33*'Points System'!$E$8)+(W33*'Points System'!$E$17)+(X33*'Points System'!$E$18)+(Y33*'Points System'!$E$19)+(Z33*'Points System'!$E$7)+(V33*'Points System'!$E$23)</f>
        <v>124</v>
      </c>
      <c r="C33" s="2">
        <f>B33/H33</f>
        <v>15.5</v>
      </c>
      <c r="D33">
        <v>4</v>
      </c>
      <c r="E33">
        <v>3</v>
      </c>
      <c r="F33">
        <v>3.24</v>
      </c>
      <c r="G33">
        <v>8</v>
      </c>
      <c r="H33">
        <v>8</v>
      </c>
      <c r="I33">
        <f>VLOOKUP(A33,'[2]stats (3).csv'!A$2:E$20000,5,FALSE)</f>
        <v>4</v>
      </c>
      <c r="J33">
        <v>0</v>
      </c>
      <c r="K33">
        <v>0</v>
      </c>
      <c r="L33">
        <v>0</v>
      </c>
      <c r="M33">
        <v>0</v>
      </c>
      <c r="N33">
        <v>0</v>
      </c>
      <c r="O33" s="2">
        <v>50</v>
      </c>
      <c r="P33">
        <v>202</v>
      </c>
      <c r="Q33">
        <v>39</v>
      </c>
      <c r="R33">
        <v>18</v>
      </c>
      <c r="S33">
        <v>18</v>
      </c>
      <c r="T33">
        <v>7</v>
      </c>
      <c r="U33">
        <v>17</v>
      </c>
      <c r="V33">
        <v>0</v>
      </c>
      <c r="W33">
        <v>4</v>
      </c>
      <c r="X33">
        <v>3</v>
      </c>
      <c r="Y33">
        <v>0</v>
      </c>
      <c r="Z33">
        <v>50</v>
      </c>
      <c r="AA33">
        <f>VLOOKUP(A33,'[1]FanGraphs Leaderboard (8).csv'!A$2:C$2000,3,FALSE)</f>
        <v>4.17</v>
      </c>
      <c r="AB33">
        <f>VLOOKUP(A33,'[1]FanGraphs Leaderboard (8).csv'!A$2:D$20000,4,FALSE)</f>
        <v>4.3099999999999996</v>
      </c>
      <c r="AC33">
        <f>VLOOKUP(A33,'[1]FanGraphs Leaderboard (8).csv'!A$2:B$2000,2,FALSE)</f>
        <v>0.83699999999999997</v>
      </c>
      <c r="AD33">
        <v>6986</v>
      </c>
    </row>
    <row r="34" spans="1:30">
      <c r="A34" t="s">
        <v>55</v>
      </c>
      <c r="B34" s="5">
        <f>(D34*'Points System'!$E$2)+(E34*'Points System'!$E$3)+(I34*'Points System'!$E$12)+(J34*'Points System'!$E$13)+(K34*'Points System'!$E$14)+(O34*'Points System'!$E$6)+(Q34*'Points System'!$E$10)+(S34*'Points System'!$E$9)+(T34*'Points System'!$E$22)+(U34*'Points System'!$E$8)+(W34*'Points System'!$E$17)+(X34*'Points System'!$E$18)+(Y34*'Points System'!$E$19)+(Z34*'Points System'!$E$7)+(V34*'Points System'!$E$23)</f>
        <v>123</v>
      </c>
      <c r="C34" s="2">
        <f>B34/H34</f>
        <v>15.375</v>
      </c>
      <c r="D34">
        <v>2</v>
      </c>
      <c r="E34">
        <v>0</v>
      </c>
      <c r="F34">
        <v>3.12</v>
      </c>
      <c r="G34">
        <v>8</v>
      </c>
      <c r="H34">
        <v>8</v>
      </c>
      <c r="I34">
        <f>VLOOKUP(A34,'[2]stats (3).csv'!A$2:E$20000,5,FALSE)</f>
        <v>7</v>
      </c>
      <c r="J34">
        <v>0</v>
      </c>
      <c r="K34">
        <v>0</v>
      </c>
      <c r="L34">
        <v>0</v>
      </c>
      <c r="M34">
        <v>0</v>
      </c>
      <c r="N34">
        <v>0</v>
      </c>
      <c r="O34" s="2">
        <v>52</v>
      </c>
      <c r="P34">
        <v>208</v>
      </c>
      <c r="Q34">
        <v>49</v>
      </c>
      <c r="R34">
        <v>18</v>
      </c>
      <c r="S34">
        <v>18</v>
      </c>
      <c r="T34">
        <v>10</v>
      </c>
      <c r="U34">
        <v>12</v>
      </c>
      <c r="V34">
        <v>0</v>
      </c>
      <c r="W34">
        <v>1</v>
      </c>
      <c r="X34">
        <v>1</v>
      </c>
      <c r="Y34">
        <v>0</v>
      </c>
      <c r="Z34">
        <v>38</v>
      </c>
      <c r="AA34">
        <f>VLOOKUP(A34,'[1]FanGraphs Leaderboard (8).csv'!A$2:C$2000,3,FALSE)</f>
        <v>4.88</v>
      </c>
      <c r="AB34">
        <f>VLOOKUP(A34,'[1]FanGraphs Leaderboard (8).csv'!A$2:D$20000,4,FALSE)</f>
        <v>4.4400000000000004</v>
      </c>
      <c r="AC34">
        <f>VLOOKUP(A34,'[1]FanGraphs Leaderboard (8).csv'!A$2:B$2000,2,FALSE)</f>
        <v>0.91700000000000004</v>
      </c>
      <c r="AD34">
        <v>1259</v>
      </c>
    </row>
    <row r="35" spans="1:30">
      <c r="A35" t="s">
        <v>74</v>
      </c>
      <c r="B35" s="5">
        <f>(D35*'Points System'!$E$2)+(E35*'Points System'!$E$3)+(I35*'Points System'!$E$12)+(J35*'Points System'!$E$13)+(K35*'Points System'!$E$14)+(O35*'Points System'!$E$6)+(Q35*'Points System'!$E$10)+(S35*'Points System'!$E$9)+(T35*'Points System'!$E$22)+(U35*'Points System'!$E$8)+(W35*'Points System'!$E$17)+(X35*'Points System'!$E$18)+(Y35*'Points System'!$E$19)+(Z35*'Points System'!$E$7)+(V35*'Points System'!$E$23)</f>
        <v>104.99900000000002</v>
      </c>
      <c r="C35" s="2">
        <f>B35/H35</f>
        <v>14.999857142857147</v>
      </c>
      <c r="D35">
        <v>4</v>
      </c>
      <c r="E35">
        <v>4</v>
      </c>
      <c r="F35">
        <v>3.53</v>
      </c>
      <c r="G35">
        <v>10</v>
      </c>
      <c r="H35">
        <v>7</v>
      </c>
      <c r="I35">
        <f>VLOOKUP(A35,'[2]stats (3).csv'!A$2:E$20000,5,FALSE)</f>
        <v>4</v>
      </c>
      <c r="J35">
        <v>0</v>
      </c>
      <c r="K35">
        <v>0</v>
      </c>
      <c r="L35">
        <v>0</v>
      </c>
      <c r="M35">
        <v>0</v>
      </c>
      <c r="N35">
        <v>0</v>
      </c>
      <c r="O35" s="2">
        <v>43.333000000000006</v>
      </c>
      <c r="P35">
        <v>182</v>
      </c>
      <c r="Q35">
        <v>31</v>
      </c>
      <c r="R35">
        <v>19</v>
      </c>
      <c r="S35">
        <v>17</v>
      </c>
      <c r="T35">
        <v>5</v>
      </c>
      <c r="U35">
        <v>15</v>
      </c>
      <c r="V35">
        <v>1</v>
      </c>
      <c r="W35">
        <v>4</v>
      </c>
      <c r="X35">
        <v>2</v>
      </c>
      <c r="Y35">
        <v>1</v>
      </c>
      <c r="Z35">
        <v>45</v>
      </c>
      <c r="AA35">
        <f>VLOOKUP(A35,'[1]FanGraphs Leaderboard (8).csv'!A$2:C$2000,3,FALSE)</f>
        <v>3.83</v>
      </c>
      <c r="AB35">
        <f>VLOOKUP(A35,'[1]FanGraphs Leaderboard (8).csv'!A$2:D$20000,4,FALSE)</f>
        <v>3.68</v>
      </c>
      <c r="AC35">
        <f>VLOOKUP(A35,'[1]FanGraphs Leaderboard (8).csv'!A$2:B$2000,2,FALSE)</f>
        <v>0.72099999999999997</v>
      </c>
      <c r="AD35">
        <v>3862</v>
      </c>
    </row>
    <row r="36" spans="1:30">
      <c r="A36" t="s">
        <v>86</v>
      </c>
      <c r="B36" s="5">
        <f>(D36*'Points System'!$E$2)+(E36*'Points System'!$E$3)+(I36*'Points System'!$E$12)+(J36*'Points System'!$E$13)+(K36*'Points System'!$E$14)+(O36*'Points System'!$E$6)+(Q36*'Points System'!$E$10)+(S36*'Points System'!$E$9)+(T36*'Points System'!$E$22)+(U36*'Points System'!$E$8)+(W36*'Points System'!$E$17)+(X36*'Points System'!$E$18)+(Y36*'Points System'!$E$19)+(Z36*'Points System'!$E$7)+(V36*'Points System'!$E$23)</f>
        <v>134.99800000000005</v>
      </c>
      <c r="C36" s="2">
        <f>B36/H36</f>
        <v>14.999777777777783</v>
      </c>
      <c r="D36">
        <v>4</v>
      </c>
      <c r="E36">
        <v>1</v>
      </c>
      <c r="F36">
        <v>4.2300000000000004</v>
      </c>
      <c r="G36">
        <v>9</v>
      </c>
      <c r="H36">
        <v>9</v>
      </c>
      <c r="I36">
        <f>VLOOKUP(A36,'[2]stats (3).csv'!A$2:E$20000,5,FALSE)</f>
        <v>6</v>
      </c>
      <c r="J36">
        <v>0</v>
      </c>
      <c r="K36">
        <v>0</v>
      </c>
      <c r="L36">
        <v>0</v>
      </c>
      <c r="M36">
        <v>0</v>
      </c>
      <c r="N36">
        <v>0</v>
      </c>
      <c r="O36" s="2">
        <v>61.666000000000011</v>
      </c>
      <c r="P36">
        <v>256</v>
      </c>
      <c r="Q36">
        <v>59</v>
      </c>
      <c r="R36">
        <v>31</v>
      </c>
      <c r="S36">
        <v>29</v>
      </c>
      <c r="T36">
        <v>4</v>
      </c>
      <c r="U36">
        <v>17</v>
      </c>
      <c r="V36">
        <v>0</v>
      </c>
      <c r="W36">
        <v>1</v>
      </c>
      <c r="X36">
        <v>2</v>
      </c>
      <c r="Y36">
        <v>0</v>
      </c>
      <c r="Z36">
        <v>43</v>
      </c>
      <c r="AA36">
        <f>VLOOKUP(A36,'[1]FanGraphs Leaderboard (8).csv'!A$2:C$2000,3,FALSE)</f>
        <v>3.41</v>
      </c>
      <c r="AB36">
        <f>VLOOKUP(A36,'[1]FanGraphs Leaderboard (8).csv'!A$2:D$20000,4,FALSE)</f>
        <v>3.72</v>
      </c>
      <c r="AC36">
        <f>VLOOKUP(A36,'[1]FanGraphs Leaderboard (8).csv'!A$2:B$2000,2,FALSE)</f>
        <v>0.64400000000000002</v>
      </c>
      <c r="AD36">
        <v>13431</v>
      </c>
    </row>
    <row r="37" spans="1:30">
      <c r="A37" t="s">
        <v>73</v>
      </c>
      <c r="B37" s="5">
        <f>(D37*'Points System'!$E$2)+(E37*'Points System'!$E$3)+(I37*'Points System'!$E$12)+(J37*'Points System'!$E$13)+(K37*'Points System'!$E$14)+(O37*'Points System'!$E$6)+(Q37*'Points System'!$E$10)+(S37*'Points System'!$E$9)+(T37*'Points System'!$E$22)+(U37*'Points System'!$E$8)+(W37*'Points System'!$E$17)+(X37*'Points System'!$E$18)+(Y37*'Points System'!$E$19)+(Z37*'Points System'!$E$7)+(V37*'Points System'!$E$23)</f>
        <v>104</v>
      </c>
      <c r="C37" s="2">
        <f>B37/H37</f>
        <v>14.857142857142858</v>
      </c>
      <c r="D37">
        <v>3</v>
      </c>
      <c r="E37">
        <v>1</v>
      </c>
      <c r="F37">
        <v>3.51</v>
      </c>
      <c r="G37">
        <v>7</v>
      </c>
      <c r="H37">
        <v>7</v>
      </c>
      <c r="I37">
        <f>VLOOKUP(A37,'[2]stats (3).csv'!A$2:E$20000,5,FALSE)</f>
        <v>4</v>
      </c>
      <c r="J37">
        <v>0</v>
      </c>
      <c r="K37">
        <v>0</v>
      </c>
      <c r="L37">
        <v>0</v>
      </c>
      <c r="M37">
        <v>0</v>
      </c>
      <c r="N37">
        <v>0</v>
      </c>
      <c r="O37" s="2">
        <v>41</v>
      </c>
      <c r="P37">
        <v>173</v>
      </c>
      <c r="Q37">
        <v>37</v>
      </c>
      <c r="R37">
        <v>17</v>
      </c>
      <c r="S37">
        <v>16</v>
      </c>
      <c r="T37">
        <v>5</v>
      </c>
      <c r="U37">
        <v>18</v>
      </c>
      <c r="V37">
        <v>0</v>
      </c>
      <c r="W37">
        <v>0</v>
      </c>
      <c r="X37">
        <v>1</v>
      </c>
      <c r="Y37">
        <v>0</v>
      </c>
      <c r="Z37">
        <v>43</v>
      </c>
      <c r="AA37">
        <f>VLOOKUP(A37,'[1]FanGraphs Leaderboard (8).csv'!A$2:C$2000,3,FALSE)</f>
        <v>3.89</v>
      </c>
      <c r="AB37">
        <f>VLOOKUP(A37,'[1]FanGraphs Leaderboard (8).csv'!A$2:D$20000,4,FALSE)</f>
        <v>3.73</v>
      </c>
      <c r="AC37">
        <f>VLOOKUP(A37,'[1]FanGraphs Leaderboard (8).csv'!A$2:B$2000,2,FALSE)</f>
        <v>0.79200000000000004</v>
      </c>
      <c r="AD37">
        <v>12638</v>
      </c>
    </row>
    <row r="38" spans="1:30">
      <c r="A38" t="s">
        <v>52</v>
      </c>
      <c r="B38" s="5">
        <f>(D38*'Points System'!$E$2)+(E38*'Points System'!$E$3)+(I38*'Points System'!$E$12)+(J38*'Points System'!$E$13)+(K38*'Points System'!$E$14)+(O38*'Points System'!$E$6)+(Q38*'Points System'!$E$10)+(S38*'Points System'!$E$9)+(T38*'Points System'!$E$22)+(U38*'Points System'!$E$8)+(W38*'Points System'!$E$17)+(X38*'Points System'!$E$18)+(Y38*'Points System'!$E$19)+(Z38*'Points System'!$E$7)+(V38*'Points System'!$E$23)</f>
        <v>132.99800000000005</v>
      </c>
      <c r="C38" s="2">
        <f>B38/H38</f>
        <v>14.77755555555556</v>
      </c>
      <c r="D38">
        <v>4</v>
      </c>
      <c r="E38">
        <v>3</v>
      </c>
      <c r="F38">
        <v>3.07</v>
      </c>
      <c r="G38">
        <v>9</v>
      </c>
      <c r="H38">
        <v>9</v>
      </c>
      <c r="I38">
        <f>VLOOKUP(A38,'[2]stats (3).csv'!A$2:E$20000,5,FALSE)</f>
        <v>6</v>
      </c>
      <c r="J38">
        <v>0</v>
      </c>
      <c r="K38">
        <v>0</v>
      </c>
      <c r="L38">
        <v>0</v>
      </c>
      <c r="M38">
        <v>0</v>
      </c>
      <c r="N38">
        <v>0</v>
      </c>
      <c r="O38" s="2">
        <v>58.666000000000011</v>
      </c>
      <c r="P38">
        <v>239</v>
      </c>
      <c r="Q38">
        <v>46</v>
      </c>
      <c r="R38">
        <v>24</v>
      </c>
      <c r="S38">
        <v>20</v>
      </c>
      <c r="T38">
        <v>8</v>
      </c>
      <c r="U38">
        <v>23</v>
      </c>
      <c r="V38">
        <v>1</v>
      </c>
      <c r="W38">
        <v>3</v>
      </c>
      <c r="X38">
        <v>2</v>
      </c>
      <c r="Y38">
        <v>0</v>
      </c>
      <c r="Z38">
        <v>46</v>
      </c>
      <c r="AA38">
        <f>VLOOKUP(A38,'[1]FanGraphs Leaderboard (8).csv'!A$2:C$2000,3,FALSE)</f>
        <v>4.62</v>
      </c>
      <c r="AB38">
        <f>VLOOKUP(A38,'[1]FanGraphs Leaderboard (8).csv'!A$2:D$20000,4,FALSE)</f>
        <v>4.28</v>
      </c>
      <c r="AC38">
        <f>VLOOKUP(A38,'[1]FanGraphs Leaderboard (8).csv'!A$2:B$2000,2,FALSE)</f>
        <v>0.79</v>
      </c>
      <c r="AD38">
        <v>10547</v>
      </c>
    </row>
    <row r="39" spans="1:30">
      <c r="A39" t="s">
        <v>51</v>
      </c>
      <c r="B39" s="5">
        <f>(D39*'Points System'!$E$2)+(E39*'Points System'!$E$3)+(I39*'Points System'!$E$12)+(J39*'Points System'!$E$13)+(K39*'Points System'!$E$14)+(O39*'Points System'!$E$6)+(Q39*'Points System'!$E$10)+(S39*'Points System'!$E$9)+(T39*'Points System'!$E$22)+(U39*'Points System'!$E$8)+(W39*'Points System'!$E$17)+(X39*'Points System'!$E$18)+(Y39*'Points System'!$E$19)+(Z39*'Points System'!$E$7)+(V39*'Points System'!$E$23)</f>
        <v>102.99900000000002</v>
      </c>
      <c r="C39" s="2">
        <f>B39/H39</f>
        <v>14.714142857142861</v>
      </c>
      <c r="D39">
        <v>4</v>
      </c>
      <c r="E39">
        <v>3</v>
      </c>
      <c r="F39">
        <v>3.05</v>
      </c>
      <c r="G39">
        <v>7</v>
      </c>
      <c r="H39">
        <v>7</v>
      </c>
      <c r="I39">
        <f>VLOOKUP(A39,'[2]stats (3).csv'!A$2:E$20000,5,FALSE)</f>
        <v>5</v>
      </c>
      <c r="J39">
        <v>0</v>
      </c>
      <c r="K39">
        <v>0</v>
      </c>
      <c r="L39">
        <v>0</v>
      </c>
      <c r="M39">
        <v>0</v>
      </c>
      <c r="N39">
        <v>0</v>
      </c>
      <c r="O39" s="2">
        <v>41.333000000000006</v>
      </c>
      <c r="P39">
        <v>169</v>
      </c>
      <c r="Q39">
        <v>36</v>
      </c>
      <c r="R39">
        <v>17</v>
      </c>
      <c r="S39">
        <v>14</v>
      </c>
      <c r="T39">
        <v>2</v>
      </c>
      <c r="U39">
        <v>12</v>
      </c>
      <c r="V39">
        <v>0</v>
      </c>
      <c r="W39">
        <v>1</v>
      </c>
      <c r="X39">
        <v>2</v>
      </c>
      <c r="Y39">
        <v>0</v>
      </c>
      <c r="Z39">
        <v>39</v>
      </c>
      <c r="AA39">
        <f>VLOOKUP(A39,'[1]FanGraphs Leaderboard (8).csv'!A$2:C$2000,3,FALSE)</f>
        <v>2.77</v>
      </c>
      <c r="AB39">
        <f>VLOOKUP(A39,'[1]FanGraphs Leaderboard (8).csv'!A$2:D$20000,4,FALSE)</f>
        <v>3.71</v>
      </c>
      <c r="AC39">
        <f>VLOOKUP(A39,'[1]FanGraphs Leaderboard (8).csv'!A$2:B$2000,2,FALSE)</f>
        <v>0.69299999999999995</v>
      </c>
      <c r="AD39">
        <v>13125</v>
      </c>
    </row>
    <row r="40" spans="1:30">
      <c r="A40" t="s">
        <v>46</v>
      </c>
      <c r="B40" s="5">
        <f>(D40*'Points System'!$E$2)+(E40*'Points System'!$E$3)+(I40*'Points System'!$E$12)+(J40*'Points System'!$E$13)+(K40*'Points System'!$E$14)+(O40*'Points System'!$E$6)+(Q40*'Points System'!$E$10)+(S40*'Points System'!$E$9)+(T40*'Points System'!$E$22)+(U40*'Points System'!$E$8)+(W40*'Points System'!$E$17)+(X40*'Points System'!$E$18)+(Y40*'Points System'!$E$19)+(Z40*'Points System'!$E$7)+(V40*'Points System'!$E$23)</f>
        <v>102.99800000000005</v>
      </c>
      <c r="C40" s="2">
        <f>B40/H40</f>
        <v>14.714000000000008</v>
      </c>
      <c r="D40">
        <v>1</v>
      </c>
      <c r="E40">
        <v>2</v>
      </c>
      <c r="F40">
        <v>2.89</v>
      </c>
      <c r="G40">
        <v>7</v>
      </c>
      <c r="H40">
        <v>7</v>
      </c>
      <c r="I40">
        <f>VLOOKUP(A40,'[2]stats (3).csv'!A$2:E$20000,5,FALSE)</f>
        <v>4</v>
      </c>
      <c r="J40">
        <v>0</v>
      </c>
      <c r="K40">
        <v>0</v>
      </c>
      <c r="L40">
        <v>0</v>
      </c>
      <c r="M40">
        <v>0</v>
      </c>
      <c r="N40">
        <v>0</v>
      </c>
      <c r="O40" s="2">
        <v>43.666000000000011</v>
      </c>
      <c r="P40">
        <v>179</v>
      </c>
      <c r="Q40">
        <v>32</v>
      </c>
      <c r="R40">
        <v>15</v>
      </c>
      <c r="S40">
        <v>14</v>
      </c>
      <c r="T40">
        <v>4</v>
      </c>
      <c r="U40">
        <v>18</v>
      </c>
      <c r="V40">
        <v>0</v>
      </c>
      <c r="W40">
        <v>0</v>
      </c>
      <c r="X40">
        <v>0</v>
      </c>
      <c r="Y40">
        <v>0</v>
      </c>
      <c r="Z40">
        <v>41</v>
      </c>
      <c r="AA40">
        <f>VLOOKUP(A40,'[1]FanGraphs Leaderboard (8).csv'!A$2:C$2000,3,FALSE)</f>
        <v>3.64</v>
      </c>
      <c r="AB40">
        <f>VLOOKUP(A40,'[1]FanGraphs Leaderboard (8).csv'!A$2:D$20000,4,FALSE)</f>
        <v>4.3600000000000003</v>
      </c>
      <c r="AC40">
        <f>VLOOKUP(A40,'[1]FanGraphs Leaderboard (8).csv'!A$2:B$2000,2,FALSE)</f>
        <v>0.78800000000000003</v>
      </c>
      <c r="AD40">
        <v>1118</v>
      </c>
    </row>
    <row r="41" spans="1:30">
      <c r="A41" t="s">
        <v>93</v>
      </c>
      <c r="B41" s="5">
        <f>(D41*'Points System'!$E$2)+(E41*'Points System'!$E$3)+(I41*'Points System'!$E$12)+(J41*'Points System'!$E$13)+(K41*'Points System'!$E$14)+(O41*'Points System'!$E$6)+(Q41*'Points System'!$E$10)+(S41*'Points System'!$E$9)+(T41*'Points System'!$E$22)+(U41*'Points System'!$E$8)+(W41*'Points System'!$E$17)+(X41*'Points System'!$E$18)+(Y41*'Points System'!$E$19)+(Z41*'Points System'!$E$7)+(V41*'Points System'!$E$23)</f>
        <v>116.99800000000005</v>
      </c>
      <c r="C41" s="2">
        <f>B41/H41</f>
        <v>14.624750000000006</v>
      </c>
      <c r="D41">
        <v>4</v>
      </c>
      <c r="E41">
        <v>2</v>
      </c>
      <c r="F41">
        <v>4.4400000000000004</v>
      </c>
      <c r="G41">
        <v>8</v>
      </c>
      <c r="H41">
        <v>8</v>
      </c>
      <c r="I41">
        <f>VLOOKUP(A41,'[2]stats (3).csv'!A$2:E$20000,5,FALSE)</f>
        <v>4</v>
      </c>
      <c r="J41">
        <v>0</v>
      </c>
      <c r="K41">
        <v>0</v>
      </c>
      <c r="L41">
        <v>0</v>
      </c>
      <c r="M41">
        <v>0</v>
      </c>
      <c r="N41">
        <v>0</v>
      </c>
      <c r="O41" s="2">
        <v>48.666000000000011</v>
      </c>
      <c r="P41">
        <v>199</v>
      </c>
      <c r="Q41">
        <v>48</v>
      </c>
      <c r="R41">
        <v>24</v>
      </c>
      <c r="S41">
        <v>24</v>
      </c>
      <c r="T41">
        <v>7</v>
      </c>
      <c r="U41">
        <v>10</v>
      </c>
      <c r="V41">
        <v>1</v>
      </c>
      <c r="W41">
        <v>1</v>
      </c>
      <c r="X41">
        <v>1</v>
      </c>
      <c r="Y41">
        <v>0</v>
      </c>
      <c r="Z41">
        <v>45</v>
      </c>
      <c r="AA41">
        <f>VLOOKUP(A41,'[1]FanGraphs Leaderboard (8).csv'!A$2:C$2000,3,FALSE)</f>
        <v>3.79</v>
      </c>
      <c r="AB41">
        <f>VLOOKUP(A41,'[1]FanGraphs Leaderboard (8).csv'!A$2:D$20000,4,FALSE)</f>
        <v>3.28</v>
      </c>
      <c r="AC41">
        <f>VLOOKUP(A41,'[1]FanGraphs Leaderboard (8).csv'!A$2:B$2000,2,FALSE)</f>
        <v>0.71099999999999997</v>
      </c>
      <c r="AD41">
        <v>9132</v>
      </c>
    </row>
    <row r="42" spans="1:30">
      <c r="A42" t="s">
        <v>173</v>
      </c>
      <c r="B42" s="5">
        <f>(D42*'Points System'!$E$2)+(E42*'Points System'!$E$3)+(I42*'Points System'!$E$12)+(J42*'Points System'!$E$13)+(K42*'Points System'!$E$14)+(O42*'Points System'!$E$6)+(Q42*'Points System'!$E$10)+(S42*'Points System'!$E$9)+(T42*'Points System'!$E$22)+(U42*'Points System'!$E$8)+(W42*'Points System'!$E$17)+(X42*'Points System'!$E$18)+(Y42*'Points System'!$E$19)+(Z42*'Points System'!$E$7)+(V42*'Points System'!$E$23)</f>
        <v>87</v>
      </c>
      <c r="C42" s="2">
        <f>B42/H42</f>
        <v>14.5</v>
      </c>
      <c r="D42">
        <v>3</v>
      </c>
      <c r="E42">
        <v>1</v>
      </c>
      <c r="F42">
        <v>2.5</v>
      </c>
      <c r="G42">
        <v>6</v>
      </c>
      <c r="H42">
        <v>6</v>
      </c>
      <c r="I42">
        <v>4</v>
      </c>
      <c r="J42">
        <v>0</v>
      </c>
      <c r="K42">
        <v>0</v>
      </c>
      <c r="L42">
        <v>0</v>
      </c>
      <c r="M42">
        <v>0</v>
      </c>
      <c r="N42">
        <v>0</v>
      </c>
      <c r="O42" s="2">
        <v>36</v>
      </c>
      <c r="P42">
        <v>147</v>
      </c>
      <c r="Q42">
        <v>35</v>
      </c>
      <c r="R42">
        <v>13</v>
      </c>
      <c r="S42">
        <v>10</v>
      </c>
      <c r="T42">
        <v>2</v>
      </c>
      <c r="U42">
        <v>8</v>
      </c>
      <c r="V42">
        <v>0</v>
      </c>
      <c r="W42">
        <v>0</v>
      </c>
      <c r="X42">
        <v>1</v>
      </c>
      <c r="Y42">
        <v>0</v>
      </c>
      <c r="Z42">
        <v>23</v>
      </c>
      <c r="AA42">
        <v>3.21</v>
      </c>
      <c r="AB42">
        <v>3.97</v>
      </c>
      <c r="AC42">
        <v>0.746</v>
      </c>
      <c r="AD42">
        <v>10954</v>
      </c>
    </row>
    <row r="43" spans="1:30">
      <c r="A43" t="s">
        <v>65</v>
      </c>
      <c r="B43" s="5">
        <f>(D43*'Points System'!$E$2)+(E43*'Points System'!$E$3)+(I43*'Points System'!$E$12)+(J43*'Points System'!$E$13)+(K43*'Points System'!$E$14)+(O43*'Points System'!$E$6)+(Q43*'Points System'!$E$10)+(S43*'Points System'!$E$9)+(T43*'Points System'!$E$22)+(U43*'Points System'!$E$8)+(W43*'Points System'!$E$17)+(X43*'Points System'!$E$18)+(Y43*'Points System'!$E$19)+(Z43*'Points System'!$E$7)+(V43*'Points System'!$E$23)</f>
        <v>115.99900000000002</v>
      </c>
      <c r="C43" s="2">
        <f>B43/H43</f>
        <v>14.499875000000003</v>
      </c>
      <c r="D43">
        <v>5</v>
      </c>
      <c r="E43">
        <v>1</v>
      </c>
      <c r="F43">
        <v>3.4</v>
      </c>
      <c r="G43">
        <v>8</v>
      </c>
      <c r="H43">
        <v>8</v>
      </c>
      <c r="I43">
        <f>VLOOKUP(A43,'[2]stats (3).csv'!A$2:E$20000,5,FALSE)</f>
        <v>7</v>
      </c>
      <c r="J43">
        <v>0</v>
      </c>
      <c r="K43">
        <v>0</v>
      </c>
      <c r="L43">
        <v>0</v>
      </c>
      <c r="M43">
        <v>0</v>
      </c>
      <c r="N43">
        <v>0</v>
      </c>
      <c r="O43" s="2">
        <v>50.333000000000006</v>
      </c>
      <c r="P43">
        <v>205</v>
      </c>
      <c r="Q43">
        <v>50</v>
      </c>
      <c r="R43">
        <v>19</v>
      </c>
      <c r="S43">
        <v>19</v>
      </c>
      <c r="T43">
        <v>6</v>
      </c>
      <c r="U43">
        <v>14</v>
      </c>
      <c r="V43">
        <v>0</v>
      </c>
      <c r="W43">
        <v>3</v>
      </c>
      <c r="X43">
        <v>1</v>
      </c>
      <c r="Y43">
        <v>0</v>
      </c>
      <c r="Z43">
        <v>32</v>
      </c>
      <c r="AA43">
        <f>VLOOKUP(A43,'[1]FanGraphs Leaderboard (8).csv'!A$2:C$2000,3,FALSE)</f>
        <v>4.38</v>
      </c>
      <c r="AB43">
        <f>VLOOKUP(A43,'[1]FanGraphs Leaderboard (8).csv'!A$2:D$20000,4,FALSE)</f>
        <v>4.43</v>
      </c>
      <c r="AC43">
        <f>VLOOKUP(A43,'[1]FanGraphs Leaderboard (8).csv'!A$2:B$2000,2,FALSE)</f>
        <v>0.81899999999999995</v>
      </c>
      <c r="AD43">
        <v>7410</v>
      </c>
    </row>
    <row r="44" spans="1:30">
      <c r="A44" t="s">
        <v>57</v>
      </c>
      <c r="B44" s="5">
        <f>(D44*'Points System'!$E$2)+(E44*'Points System'!$E$3)+(I44*'Points System'!$E$12)+(J44*'Points System'!$E$13)+(K44*'Points System'!$E$14)+(O44*'Points System'!$E$6)+(Q44*'Points System'!$E$10)+(S44*'Points System'!$E$9)+(T44*'Points System'!$E$22)+(U44*'Points System'!$E$8)+(W44*'Points System'!$E$17)+(X44*'Points System'!$E$18)+(Y44*'Points System'!$E$19)+(Z44*'Points System'!$E$7)+(V44*'Points System'!$E$23)</f>
        <v>101</v>
      </c>
      <c r="C44" s="2">
        <f>B44/H44</f>
        <v>14.428571428571429</v>
      </c>
      <c r="D44">
        <v>4</v>
      </c>
      <c r="E44">
        <v>3</v>
      </c>
      <c r="F44">
        <v>3.14</v>
      </c>
      <c r="G44">
        <v>7</v>
      </c>
      <c r="H44">
        <v>7</v>
      </c>
      <c r="I44">
        <f>VLOOKUP(A44,'[2]stats (3).csv'!A$2:E$20000,5,FALSE)</f>
        <v>4</v>
      </c>
      <c r="J44">
        <v>0</v>
      </c>
      <c r="K44">
        <v>0</v>
      </c>
      <c r="L44">
        <v>0</v>
      </c>
      <c r="M44">
        <v>0</v>
      </c>
      <c r="N44">
        <v>0</v>
      </c>
      <c r="O44" s="2">
        <v>43</v>
      </c>
      <c r="P44">
        <v>173</v>
      </c>
      <c r="Q44">
        <v>31</v>
      </c>
      <c r="R44">
        <v>15</v>
      </c>
      <c r="S44">
        <v>15</v>
      </c>
      <c r="T44">
        <v>5</v>
      </c>
      <c r="U44">
        <v>14</v>
      </c>
      <c r="V44">
        <v>0</v>
      </c>
      <c r="W44">
        <v>2</v>
      </c>
      <c r="X44">
        <v>3</v>
      </c>
      <c r="Y44">
        <v>0</v>
      </c>
      <c r="Z44">
        <v>32</v>
      </c>
      <c r="AA44">
        <f>VLOOKUP(A44,'[1]FanGraphs Leaderboard (8).csv'!A$2:C$2000,3,FALSE)</f>
        <v>4.2300000000000004</v>
      </c>
      <c r="AB44">
        <f>VLOOKUP(A44,'[1]FanGraphs Leaderboard (8).csv'!A$2:D$20000,4,FALSE)</f>
        <v>4.1900000000000004</v>
      </c>
      <c r="AC44">
        <f>VLOOKUP(A44,'[1]FanGraphs Leaderboard (8).csv'!A$2:B$2000,2,FALSE)</f>
        <v>0.8</v>
      </c>
      <c r="AD44">
        <v>11682</v>
      </c>
    </row>
    <row r="45" spans="1:30">
      <c r="A45" t="s">
        <v>36</v>
      </c>
      <c r="B45" s="5">
        <f>(D45*'Points System'!$E$2)+(E45*'Points System'!$E$3)+(I45*'Points System'!$E$12)+(J45*'Points System'!$E$13)+(K45*'Points System'!$E$14)+(O45*'Points System'!$E$6)+(Q45*'Points System'!$E$10)+(S45*'Points System'!$E$9)+(T45*'Points System'!$E$22)+(U45*'Points System'!$E$8)+(W45*'Points System'!$E$17)+(X45*'Points System'!$E$18)+(Y45*'Points System'!$E$19)+(Z45*'Points System'!$E$7)+(V45*'Points System'!$E$23)</f>
        <v>115</v>
      </c>
      <c r="C45" s="2">
        <f>B45/H45</f>
        <v>14.375</v>
      </c>
      <c r="D45">
        <v>3</v>
      </c>
      <c r="E45">
        <v>3</v>
      </c>
      <c r="F45">
        <v>2.4700000000000002</v>
      </c>
      <c r="G45">
        <v>8</v>
      </c>
      <c r="H45">
        <v>8</v>
      </c>
      <c r="I45">
        <f>VLOOKUP(A45,'[2]stats (3).csv'!A$2:E$20000,5,FALSE)</f>
        <v>6</v>
      </c>
      <c r="J45">
        <v>0</v>
      </c>
      <c r="K45">
        <v>0</v>
      </c>
      <c r="L45">
        <v>0</v>
      </c>
      <c r="M45">
        <v>0</v>
      </c>
      <c r="N45">
        <v>0</v>
      </c>
      <c r="O45" s="2">
        <v>51</v>
      </c>
      <c r="P45">
        <v>215</v>
      </c>
      <c r="Q45">
        <v>39</v>
      </c>
      <c r="R45">
        <v>20</v>
      </c>
      <c r="S45">
        <v>14</v>
      </c>
      <c r="T45">
        <v>5</v>
      </c>
      <c r="U45">
        <v>22</v>
      </c>
      <c r="V45">
        <v>0</v>
      </c>
      <c r="W45">
        <v>3</v>
      </c>
      <c r="X45">
        <v>2</v>
      </c>
      <c r="Y45">
        <v>0</v>
      </c>
      <c r="Z45">
        <v>42</v>
      </c>
      <c r="AA45">
        <f>VLOOKUP(A45,'[1]FanGraphs Leaderboard (8).csv'!A$2:C$2000,3,FALSE)</f>
        <v>4.1900000000000004</v>
      </c>
      <c r="AB45">
        <f>VLOOKUP(A45,'[1]FanGraphs Leaderboard (8).csv'!A$2:D$20000,4,FALSE)</f>
        <v>4.21</v>
      </c>
      <c r="AC45">
        <f>VLOOKUP(A45,'[1]FanGraphs Leaderboard (8).csv'!A$2:B$2000,2,FALSE)</f>
        <v>0.77200000000000002</v>
      </c>
      <c r="AD45">
        <v>4772</v>
      </c>
    </row>
    <row r="46" spans="1:30">
      <c r="A46" t="s">
        <v>44</v>
      </c>
      <c r="B46" s="5">
        <f>(D46*'Points System'!$E$2)+(E46*'Points System'!$E$3)+(I46*'Points System'!$E$12)+(J46*'Points System'!$E$13)+(K46*'Points System'!$E$14)+(O46*'Points System'!$E$6)+(Q46*'Points System'!$E$10)+(S46*'Points System'!$E$9)+(T46*'Points System'!$E$22)+(U46*'Points System'!$E$8)+(W46*'Points System'!$E$17)+(X46*'Points System'!$E$18)+(Y46*'Points System'!$E$19)+(Z46*'Points System'!$E$7)+(V46*'Points System'!$E$23)</f>
        <v>115</v>
      </c>
      <c r="C46" s="2">
        <f>B46/H46</f>
        <v>14.375</v>
      </c>
      <c r="D46">
        <v>3</v>
      </c>
      <c r="E46">
        <v>3</v>
      </c>
      <c r="F46">
        <v>2.87</v>
      </c>
      <c r="G46">
        <v>8</v>
      </c>
      <c r="H46">
        <v>8</v>
      </c>
      <c r="I46">
        <f>VLOOKUP(A46,'[2]stats (3).csv'!A$2:E$20000,5,FALSE)</f>
        <v>5</v>
      </c>
      <c r="J46">
        <v>0</v>
      </c>
      <c r="K46">
        <v>0</v>
      </c>
      <c r="L46">
        <v>0</v>
      </c>
      <c r="M46">
        <v>0</v>
      </c>
      <c r="N46">
        <v>0</v>
      </c>
      <c r="O46" s="2">
        <v>47</v>
      </c>
      <c r="P46">
        <v>189</v>
      </c>
      <c r="Q46">
        <v>37</v>
      </c>
      <c r="R46">
        <v>15</v>
      </c>
      <c r="S46">
        <v>15</v>
      </c>
      <c r="T46">
        <v>5</v>
      </c>
      <c r="U46">
        <v>14</v>
      </c>
      <c r="V46">
        <v>1</v>
      </c>
      <c r="W46">
        <v>2</v>
      </c>
      <c r="X46">
        <v>1</v>
      </c>
      <c r="Y46">
        <v>0</v>
      </c>
      <c r="Z46">
        <v>43</v>
      </c>
      <c r="AA46">
        <f>VLOOKUP(A46,'[1]FanGraphs Leaderboard (8).csv'!A$2:C$2000,3,FALSE)</f>
        <v>3.66</v>
      </c>
      <c r="AB46">
        <f>VLOOKUP(A46,'[1]FanGraphs Leaderboard (8).csv'!A$2:D$20000,4,FALSE)</f>
        <v>3.96</v>
      </c>
      <c r="AC46">
        <f>VLOOKUP(A46,'[1]FanGraphs Leaderboard (8).csv'!A$2:B$2000,2,FALSE)</f>
        <v>0.82599999999999996</v>
      </c>
      <c r="AD46">
        <v>18498</v>
      </c>
    </row>
    <row r="47" spans="1:30">
      <c r="A47" t="s">
        <v>59</v>
      </c>
      <c r="B47" s="5">
        <f>(D47*'Points System'!$E$2)+(E47*'Points System'!$E$3)+(I47*'Points System'!$E$12)+(J47*'Points System'!$E$13)+(K47*'Points System'!$E$14)+(O47*'Points System'!$E$6)+(Q47*'Points System'!$E$10)+(S47*'Points System'!$E$9)+(T47*'Points System'!$E$22)+(U47*'Points System'!$E$8)+(W47*'Points System'!$E$17)+(X47*'Points System'!$E$18)+(Y47*'Points System'!$E$19)+(Z47*'Points System'!$E$7)+(V47*'Points System'!$E$23)</f>
        <v>114.99800000000005</v>
      </c>
      <c r="C47" s="2">
        <f>B47/H47</f>
        <v>14.374750000000006</v>
      </c>
      <c r="D47">
        <v>5</v>
      </c>
      <c r="E47">
        <v>3</v>
      </c>
      <c r="F47">
        <v>3.2</v>
      </c>
      <c r="G47">
        <v>8</v>
      </c>
      <c r="H47">
        <v>8</v>
      </c>
      <c r="I47">
        <f>VLOOKUP(A47,'[2]stats (3).csv'!A$2:E$20000,5,FALSE)</f>
        <v>5</v>
      </c>
      <c r="J47">
        <v>0</v>
      </c>
      <c r="K47">
        <v>0</v>
      </c>
      <c r="L47">
        <v>0</v>
      </c>
      <c r="M47">
        <v>0</v>
      </c>
      <c r="N47">
        <v>0</v>
      </c>
      <c r="O47" s="2">
        <v>50.666000000000011</v>
      </c>
      <c r="P47">
        <v>207</v>
      </c>
      <c r="Q47">
        <v>47</v>
      </c>
      <c r="R47">
        <v>19</v>
      </c>
      <c r="S47">
        <v>18</v>
      </c>
      <c r="T47">
        <v>6</v>
      </c>
      <c r="U47">
        <v>14</v>
      </c>
      <c r="V47">
        <v>0</v>
      </c>
      <c r="W47">
        <v>1</v>
      </c>
      <c r="X47">
        <v>1</v>
      </c>
      <c r="Y47">
        <v>0</v>
      </c>
      <c r="Z47">
        <v>34</v>
      </c>
      <c r="AA47">
        <f>VLOOKUP(A47,'[1]FanGraphs Leaderboard (8).csv'!A$2:C$2000,3,FALSE)</f>
        <v>4.17</v>
      </c>
      <c r="AB47">
        <f>VLOOKUP(A47,'[1]FanGraphs Leaderboard (8).csv'!A$2:D$20000,4,FALSE)</f>
        <v>3.94</v>
      </c>
      <c r="AC47">
        <f>VLOOKUP(A47,'[1]FanGraphs Leaderboard (8).csv'!A$2:B$2000,2,FALSE)</f>
        <v>0.80200000000000005</v>
      </c>
      <c r="AD47">
        <v>4338</v>
      </c>
    </row>
    <row r="48" spans="1:30">
      <c r="A48" t="s">
        <v>67</v>
      </c>
      <c r="B48" s="5">
        <f>(D48*'Points System'!$E$2)+(E48*'Points System'!$E$3)+(I48*'Points System'!$E$12)+(J48*'Points System'!$E$13)+(K48*'Points System'!$E$14)+(O48*'Points System'!$E$6)+(Q48*'Points System'!$E$10)+(S48*'Points System'!$E$9)+(T48*'Points System'!$E$22)+(U48*'Points System'!$E$8)+(W48*'Points System'!$E$17)+(X48*'Points System'!$E$18)+(Y48*'Points System'!$E$19)+(Z48*'Points System'!$E$7)+(V48*'Points System'!$E$23)</f>
        <v>114</v>
      </c>
      <c r="C48" s="2">
        <f>B48/H48</f>
        <v>14.25</v>
      </c>
      <c r="D48">
        <v>3</v>
      </c>
      <c r="E48">
        <v>2</v>
      </c>
      <c r="F48">
        <v>3.42</v>
      </c>
      <c r="G48">
        <v>8</v>
      </c>
      <c r="H48">
        <v>8</v>
      </c>
      <c r="I48">
        <f>VLOOKUP(A48,'[2]stats (3).csv'!A$2:E$20000,5,FALSE)</f>
        <v>4</v>
      </c>
      <c r="J48">
        <v>0</v>
      </c>
      <c r="K48">
        <v>0</v>
      </c>
      <c r="L48">
        <v>0</v>
      </c>
      <c r="M48">
        <v>0</v>
      </c>
      <c r="N48">
        <v>0</v>
      </c>
      <c r="O48" s="2">
        <v>50</v>
      </c>
      <c r="P48">
        <v>204</v>
      </c>
      <c r="Q48">
        <v>42</v>
      </c>
      <c r="R48">
        <v>20</v>
      </c>
      <c r="S48">
        <v>19</v>
      </c>
      <c r="T48">
        <v>7</v>
      </c>
      <c r="U48">
        <v>16</v>
      </c>
      <c r="V48">
        <v>0</v>
      </c>
      <c r="W48">
        <v>2</v>
      </c>
      <c r="X48">
        <v>0</v>
      </c>
      <c r="Y48">
        <v>1</v>
      </c>
      <c r="Z48">
        <v>39</v>
      </c>
      <c r="AA48">
        <f>VLOOKUP(A48,'[1]FanGraphs Leaderboard (8).csv'!A$2:C$2000,3,FALSE)</f>
        <v>4.43</v>
      </c>
      <c r="AB48">
        <f>VLOOKUP(A48,'[1]FanGraphs Leaderboard (8).csv'!A$2:D$20000,4,FALSE)</f>
        <v>4.63</v>
      </c>
      <c r="AC48">
        <f>VLOOKUP(A48,'[1]FanGraphs Leaderboard (8).csv'!A$2:B$2000,2,FALSE)</f>
        <v>0.79700000000000004</v>
      </c>
      <c r="AD48">
        <v>4026</v>
      </c>
    </row>
    <row r="49" spans="1:30">
      <c r="A49" t="s">
        <v>58</v>
      </c>
      <c r="B49" s="5">
        <f>(D49*'Points System'!$E$2)+(E49*'Points System'!$E$3)+(I49*'Points System'!$E$12)+(J49*'Points System'!$E$13)+(K49*'Points System'!$E$14)+(O49*'Points System'!$E$6)+(Q49*'Points System'!$E$10)+(S49*'Points System'!$E$9)+(T49*'Points System'!$E$22)+(U49*'Points System'!$E$8)+(W49*'Points System'!$E$17)+(X49*'Points System'!$E$18)+(Y49*'Points System'!$E$19)+(Z49*'Points System'!$E$7)+(V49*'Points System'!$E$23)</f>
        <v>97.998000000000047</v>
      </c>
      <c r="C49" s="2">
        <f>B49/H49</f>
        <v>13.999714285714292</v>
      </c>
      <c r="D49">
        <v>1</v>
      </c>
      <c r="E49">
        <v>3</v>
      </c>
      <c r="F49">
        <v>3.14</v>
      </c>
      <c r="G49">
        <v>8</v>
      </c>
      <c r="H49">
        <v>7</v>
      </c>
      <c r="I49">
        <f>VLOOKUP(A49,'[2]stats (3).csv'!A$2:E$20000,5,FALSE)</f>
        <v>5</v>
      </c>
      <c r="J49">
        <v>0</v>
      </c>
      <c r="K49">
        <v>0</v>
      </c>
      <c r="L49">
        <v>1</v>
      </c>
      <c r="M49">
        <v>0</v>
      </c>
      <c r="N49">
        <v>0</v>
      </c>
      <c r="O49" s="2">
        <v>48.666000000000011</v>
      </c>
      <c r="P49">
        <v>194</v>
      </c>
      <c r="Q49">
        <v>37</v>
      </c>
      <c r="R49">
        <v>18</v>
      </c>
      <c r="S49">
        <v>17</v>
      </c>
      <c r="T49">
        <v>5</v>
      </c>
      <c r="U49">
        <v>11</v>
      </c>
      <c r="V49">
        <v>1</v>
      </c>
      <c r="W49">
        <v>3</v>
      </c>
      <c r="X49">
        <v>2</v>
      </c>
      <c r="Y49">
        <v>0</v>
      </c>
      <c r="Z49">
        <v>32</v>
      </c>
      <c r="AA49">
        <f>VLOOKUP(A49,'[1]FanGraphs Leaderboard (8).csv'!A$2:C$2000,3,FALSE)</f>
        <v>3.97</v>
      </c>
      <c r="AB49">
        <f>VLOOKUP(A49,'[1]FanGraphs Leaderboard (8).csv'!A$2:D$20000,4,FALSE)</f>
        <v>4.88</v>
      </c>
      <c r="AC49">
        <f>VLOOKUP(A49,'[1]FanGraphs Leaderboard (8).csv'!A$2:B$2000,2,FALSE)</f>
        <v>0.75</v>
      </c>
      <c r="AD49">
        <v>12804</v>
      </c>
    </row>
    <row r="50" spans="1:30">
      <c r="A50" t="s">
        <v>85</v>
      </c>
      <c r="B50" s="5">
        <f>(D50*'Points System'!$E$2)+(E50*'Points System'!$E$3)+(I50*'Points System'!$E$12)+(J50*'Points System'!$E$13)+(K50*'Points System'!$E$14)+(O50*'Points System'!$E$6)+(Q50*'Points System'!$E$10)+(S50*'Points System'!$E$9)+(T50*'Points System'!$E$22)+(U50*'Points System'!$E$8)+(W50*'Points System'!$E$17)+(X50*'Points System'!$E$18)+(Y50*'Points System'!$E$19)+(Z50*'Points System'!$E$7)+(V50*'Points System'!$E$23)</f>
        <v>109</v>
      </c>
      <c r="C50" s="2">
        <f>B50/H50</f>
        <v>13.625</v>
      </c>
      <c r="D50">
        <v>3</v>
      </c>
      <c r="E50">
        <v>2</v>
      </c>
      <c r="F50">
        <v>4.22</v>
      </c>
      <c r="G50">
        <v>8</v>
      </c>
      <c r="H50">
        <v>8</v>
      </c>
      <c r="I50">
        <f>VLOOKUP(A50,'[2]stats (3).csv'!A$2:E$20000,5,FALSE)</f>
        <v>6</v>
      </c>
      <c r="J50">
        <v>0</v>
      </c>
      <c r="K50">
        <v>0</v>
      </c>
      <c r="L50">
        <v>0</v>
      </c>
      <c r="M50">
        <v>0</v>
      </c>
      <c r="N50">
        <v>0</v>
      </c>
      <c r="O50" s="2">
        <v>49</v>
      </c>
      <c r="P50">
        <v>201</v>
      </c>
      <c r="Q50">
        <v>52</v>
      </c>
      <c r="R50">
        <v>24</v>
      </c>
      <c r="S50">
        <v>23</v>
      </c>
      <c r="T50">
        <v>6</v>
      </c>
      <c r="U50">
        <v>9</v>
      </c>
      <c r="V50">
        <v>0</v>
      </c>
      <c r="W50">
        <v>0</v>
      </c>
      <c r="X50">
        <v>1</v>
      </c>
      <c r="Y50">
        <v>0</v>
      </c>
      <c r="Z50">
        <v>42</v>
      </c>
      <c r="AA50">
        <f>VLOOKUP(A50,'[1]FanGraphs Leaderboard (8).csv'!A$2:C$2000,3,FALSE)</f>
        <v>3.52</v>
      </c>
      <c r="AB50">
        <f>VLOOKUP(A50,'[1]FanGraphs Leaderboard (8).csv'!A$2:D$20000,4,FALSE)</f>
        <v>3.44</v>
      </c>
      <c r="AC50">
        <f>VLOOKUP(A50,'[1]FanGraphs Leaderboard (8).csv'!A$2:B$2000,2,FALSE)</f>
        <v>0.70299999999999996</v>
      </c>
      <c r="AD50">
        <v>13071</v>
      </c>
    </row>
    <row r="51" spans="1:30">
      <c r="A51" t="s">
        <v>88</v>
      </c>
      <c r="B51" s="5">
        <f>(D51*'Points System'!$E$2)+(E51*'Points System'!$E$3)+(I51*'Points System'!$E$12)+(J51*'Points System'!$E$13)+(K51*'Points System'!$E$14)+(O51*'Points System'!$E$6)+(Q51*'Points System'!$E$10)+(S51*'Points System'!$E$9)+(T51*'Points System'!$E$22)+(U51*'Points System'!$E$8)+(W51*'Points System'!$E$17)+(X51*'Points System'!$E$18)+(Y51*'Points System'!$E$19)+(Z51*'Points System'!$E$7)+(V51*'Points System'!$E$23)</f>
        <v>108</v>
      </c>
      <c r="C51" s="2">
        <f>B51/H51</f>
        <v>13.5</v>
      </c>
      <c r="D51">
        <v>4</v>
      </c>
      <c r="E51">
        <v>2</v>
      </c>
      <c r="F51">
        <v>4.32</v>
      </c>
      <c r="G51">
        <v>8</v>
      </c>
      <c r="H51">
        <v>8</v>
      </c>
      <c r="I51">
        <f>VLOOKUP(A51,'[2]stats (3).csv'!A$2:E$20000,5,FALSE)</f>
        <v>3</v>
      </c>
      <c r="J51">
        <v>1</v>
      </c>
      <c r="K51">
        <v>1</v>
      </c>
      <c r="L51">
        <v>0</v>
      </c>
      <c r="M51">
        <v>0</v>
      </c>
      <c r="N51">
        <v>0</v>
      </c>
      <c r="O51" s="2">
        <v>50</v>
      </c>
      <c r="P51">
        <v>202</v>
      </c>
      <c r="Q51">
        <v>48</v>
      </c>
      <c r="R51">
        <v>24</v>
      </c>
      <c r="S51">
        <v>24</v>
      </c>
      <c r="T51">
        <v>8</v>
      </c>
      <c r="U51">
        <v>12</v>
      </c>
      <c r="V51">
        <v>0</v>
      </c>
      <c r="W51">
        <v>1</v>
      </c>
      <c r="X51">
        <v>2</v>
      </c>
      <c r="Y51">
        <v>0</v>
      </c>
      <c r="Z51">
        <v>35</v>
      </c>
      <c r="AA51">
        <f>VLOOKUP(A51,'[1]FanGraphs Leaderboard (8).csv'!A$2:C$2000,3,FALSE)</f>
        <v>4.55</v>
      </c>
      <c r="AB51">
        <f>VLOOKUP(A51,'[1]FanGraphs Leaderboard (8).csv'!A$2:D$20000,4,FALSE)</f>
        <v>4.3</v>
      </c>
      <c r="AC51">
        <f>VLOOKUP(A51,'[1]FanGraphs Leaderboard (8).csv'!A$2:B$2000,2,FALSE)</f>
        <v>0.74299999999999999</v>
      </c>
      <c r="AD51">
        <v>8779</v>
      </c>
    </row>
    <row r="52" spans="1:30">
      <c r="A52" t="s">
        <v>97</v>
      </c>
      <c r="B52" s="5">
        <f>(D52*'Points System'!$E$2)+(E52*'Points System'!$E$3)+(I52*'Points System'!$E$12)+(J52*'Points System'!$E$13)+(K52*'Points System'!$E$14)+(O52*'Points System'!$E$6)+(Q52*'Points System'!$E$10)+(S52*'Points System'!$E$9)+(T52*'Points System'!$E$22)+(U52*'Points System'!$E$8)+(W52*'Points System'!$E$17)+(X52*'Points System'!$E$18)+(Y52*'Points System'!$E$19)+(Z52*'Points System'!$E$7)+(V52*'Points System'!$E$23)</f>
        <v>121</v>
      </c>
      <c r="C52" s="2">
        <f>B52/H52</f>
        <v>13.444444444444445</v>
      </c>
      <c r="D52">
        <v>3</v>
      </c>
      <c r="E52">
        <v>4</v>
      </c>
      <c r="F52">
        <v>4.58</v>
      </c>
      <c r="G52">
        <v>9</v>
      </c>
      <c r="H52">
        <v>9</v>
      </c>
      <c r="I52">
        <f>VLOOKUP(A52,'[2]stats (3).csv'!A$2:E$20000,5,FALSE)</f>
        <v>7</v>
      </c>
      <c r="J52">
        <v>1</v>
      </c>
      <c r="K52">
        <v>0</v>
      </c>
      <c r="L52">
        <v>0</v>
      </c>
      <c r="M52">
        <v>0</v>
      </c>
      <c r="N52">
        <v>0</v>
      </c>
      <c r="O52" s="2">
        <v>57</v>
      </c>
      <c r="P52">
        <v>236</v>
      </c>
      <c r="Q52">
        <v>50</v>
      </c>
      <c r="R52">
        <v>29</v>
      </c>
      <c r="S52">
        <v>29</v>
      </c>
      <c r="T52">
        <v>8</v>
      </c>
      <c r="U52">
        <v>20</v>
      </c>
      <c r="V52">
        <v>0</v>
      </c>
      <c r="W52">
        <v>2</v>
      </c>
      <c r="X52">
        <v>4</v>
      </c>
      <c r="Y52">
        <v>0</v>
      </c>
      <c r="Z52">
        <v>60</v>
      </c>
      <c r="AA52">
        <f>VLOOKUP(A52,'[1]FanGraphs Leaderboard (8).csv'!A$2:C$2000,3,FALSE)</f>
        <v>3.97</v>
      </c>
      <c r="AB52">
        <f>VLOOKUP(A52,'[1]FanGraphs Leaderboard (8).csv'!A$2:D$20000,4,FALSE)</f>
        <v>4.1399999999999997</v>
      </c>
      <c r="AC52">
        <f>VLOOKUP(A52,'[1]FanGraphs Leaderboard (8).csv'!A$2:B$2000,2,FALSE)</f>
        <v>0.70699999999999996</v>
      </c>
      <c r="AD52">
        <v>8700</v>
      </c>
    </row>
    <row r="53" spans="1:30">
      <c r="A53" t="s">
        <v>83</v>
      </c>
      <c r="B53" s="5">
        <f>(D53*'Points System'!$E$2)+(E53*'Points System'!$E$3)+(I53*'Points System'!$E$12)+(J53*'Points System'!$E$13)+(K53*'Points System'!$E$14)+(O53*'Points System'!$E$6)+(Q53*'Points System'!$E$10)+(S53*'Points System'!$E$9)+(T53*'Points System'!$E$22)+(U53*'Points System'!$E$8)+(W53*'Points System'!$E$17)+(X53*'Points System'!$E$18)+(Y53*'Points System'!$E$19)+(Z53*'Points System'!$E$7)+(V53*'Points System'!$E$23)</f>
        <v>121</v>
      </c>
      <c r="C53" s="2">
        <f>B53/H53</f>
        <v>13.444444444444445</v>
      </c>
      <c r="D53">
        <v>4</v>
      </c>
      <c r="E53">
        <v>2</v>
      </c>
      <c r="F53">
        <v>4.18</v>
      </c>
      <c r="G53">
        <v>9</v>
      </c>
      <c r="H53">
        <v>9</v>
      </c>
      <c r="I53">
        <f>VLOOKUP(A53,'[2]stats (3).csv'!A$2:E$20000,5,FALSE)</f>
        <v>5</v>
      </c>
      <c r="J53">
        <v>0</v>
      </c>
      <c r="K53">
        <v>0</v>
      </c>
      <c r="L53">
        <v>0</v>
      </c>
      <c r="M53">
        <v>0</v>
      </c>
      <c r="N53">
        <v>0</v>
      </c>
      <c r="O53" s="2">
        <v>56</v>
      </c>
      <c r="P53">
        <v>234</v>
      </c>
      <c r="Q53">
        <v>56</v>
      </c>
      <c r="R53">
        <v>27</v>
      </c>
      <c r="S53">
        <v>26</v>
      </c>
      <c r="T53">
        <v>6</v>
      </c>
      <c r="U53">
        <v>12</v>
      </c>
      <c r="V53">
        <v>0</v>
      </c>
      <c r="W53">
        <v>2</v>
      </c>
      <c r="X53">
        <v>3</v>
      </c>
      <c r="Y53">
        <v>0</v>
      </c>
      <c r="Z53">
        <v>42</v>
      </c>
      <c r="AA53">
        <f>VLOOKUP(A53,'[1]FanGraphs Leaderboard (8).csv'!A$2:C$2000,3,FALSE)</f>
        <v>3.73</v>
      </c>
      <c r="AB53">
        <f>VLOOKUP(A53,'[1]FanGraphs Leaderboard (8).csv'!A$2:D$20000,4,FALSE)</f>
        <v>3.64</v>
      </c>
      <c r="AC53">
        <f>VLOOKUP(A53,'[1]FanGraphs Leaderboard (8).csv'!A$2:B$2000,2,FALSE)</f>
        <v>0.69799999999999995</v>
      </c>
      <c r="AD53">
        <v>10587</v>
      </c>
    </row>
    <row r="54" spans="1:30">
      <c r="A54" t="s">
        <v>78</v>
      </c>
      <c r="B54" s="5">
        <f>(D54*'Points System'!$E$2)+(E54*'Points System'!$E$3)+(I54*'Points System'!$E$12)+(J54*'Points System'!$E$13)+(K54*'Points System'!$E$14)+(O54*'Points System'!$E$6)+(Q54*'Points System'!$E$10)+(S54*'Points System'!$E$9)+(T54*'Points System'!$E$22)+(U54*'Points System'!$E$8)+(W54*'Points System'!$E$17)+(X54*'Points System'!$E$18)+(Y54*'Points System'!$E$19)+(Z54*'Points System'!$E$7)+(V54*'Points System'!$E$23)</f>
        <v>120.99800000000005</v>
      </c>
      <c r="C54" s="2">
        <f>B54/H54</f>
        <v>13.444222222222228</v>
      </c>
      <c r="D54">
        <v>4</v>
      </c>
      <c r="E54">
        <v>2</v>
      </c>
      <c r="F54">
        <v>3.99</v>
      </c>
      <c r="G54">
        <v>9</v>
      </c>
      <c r="H54">
        <v>9</v>
      </c>
      <c r="I54">
        <f>VLOOKUP(A54,'[2]stats (3).csv'!A$2:E$20000,5,FALSE)</f>
        <v>4</v>
      </c>
      <c r="J54">
        <v>0</v>
      </c>
      <c r="K54">
        <v>0</v>
      </c>
      <c r="L54">
        <v>0</v>
      </c>
      <c r="M54">
        <v>0</v>
      </c>
      <c r="N54">
        <v>0</v>
      </c>
      <c r="O54" s="2">
        <v>49.666000000000011</v>
      </c>
      <c r="P54">
        <v>207</v>
      </c>
      <c r="Q54">
        <v>49</v>
      </c>
      <c r="R54">
        <v>26</v>
      </c>
      <c r="S54">
        <v>22</v>
      </c>
      <c r="T54">
        <v>9</v>
      </c>
      <c r="U54">
        <v>13</v>
      </c>
      <c r="V54">
        <v>0</v>
      </c>
      <c r="W54">
        <v>1</v>
      </c>
      <c r="X54">
        <v>3</v>
      </c>
      <c r="Y54">
        <v>0</v>
      </c>
      <c r="Z54">
        <v>50</v>
      </c>
      <c r="AA54">
        <f>VLOOKUP(A54,'[1]FanGraphs Leaderboard (8).csv'!A$2:C$2000,3,FALSE)</f>
        <v>4.28</v>
      </c>
      <c r="AB54">
        <f>VLOOKUP(A54,'[1]FanGraphs Leaderboard (8).csv'!A$2:D$20000,4,FALSE)</f>
        <v>3.54</v>
      </c>
      <c r="AC54">
        <f>VLOOKUP(A54,'[1]FanGraphs Leaderboard (8).csv'!A$2:B$2000,2,FALSE)</f>
        <v>0.73399999999999999</v>
      </c>
      <c r="AD54">
        <v>4371</v>
      </c>
    </row>
    <row r="55" spans="1:30">
      <c r="A55" t="s">
        <v>87</v>
      </c>
      <c r="B55" s="5">
        <f>(D55*'Points System'!$E$2)+(E55*'Points System'!$E$3)+(I55*'Points System'!$E$12)+(J55*'Points System'!$E$13)+(K55*'Points System'!$E$14)+(O55*'Points System'!$E$6)+(Q55*'Points System'!$E$10)+(S55*'Points System'!$E$9)+(T55*'Points System'!$E$22)+(U55*'Points System'!$E$8)+(W55*'Points System'!$E$17)+(X55*'Points System'!$E$18)+(Y55*'Points System'!$E$19)+(Z55*'Points System'!$E$7)+(V55*'Points System'!$E$23)</f>
        <v>106.99900000000002</v>
      </c>
      <c r="C55" s="2">
        <f>B55/H55</f>
        <v>13.374875000000003</v>
      </c>
      <c r="D55">
        <v>2</v>
      </c>
      <c r="E55">
        <v>5</v>
      </c>
      <c r="F55">
        <v>4.3</v>
      </c>
      <c r="G55">
        <v>8</v>
      </c>
      <c r="H55">
        <v>8</v>
      </c>
      <c r="I55">
        <f>VLOOKUP(A55,'[2]stats (3).csv'!A$2:E$20000,5,FALSE)</f>
        <v>4</v>
      </c>
      <c r="J55">
        <v>1</v>
      </c>
      <c r="K55">
        <v>1</v>
      </c>
      <c r="L55">
        <v>0</v>
      </c>
      <c r="M55">
        <v>0</v>
      </c>
      <c r="N55">
        <v>0</v>
      </c>
      <c r="O55" s="2">
        <v>52.333000000000006</v>
      </c>
      <c r="P55">
        <v>212</v>
      </c>
      <c r="Q55">
        <v>46</v>
      </c>
      <c r="R55">
        <v>26</v>
      </c>
      <c r="S55">
        <v>25</v>
      </c>
      <c r="T55">
        <v>4</v>
      </c>
      <c r="U55">
        <v>13</v>
      </c>
      <c r="V55">
        <v>0</v>
      </c>
      <c r="W55">
        <v>2</v>
      </c>
      <c r="X55">
        <v>1</v>
      </c>
      <c r="Y55">
        <v>0</v>
      </c>
      <c r="Z55">
        <v>52</v>
      </c>
      <c r="AA55">
        <f>VLOOKUP(A55,'[1]FanGraphs Leaderboard (8).csv'!A$2:C$2000,3,FALSE)</f>
        <v>2.95</v>
      </c>
      <c r="AB55">
        <f>VLOOKUP(A55,'[1]FanGraphs Leaderboard (8).csv'!A$2:D$20000,4,FALSE)</f>
        <v>3.38</v>
      </c>
      <c r="AC55">
        <f>VLOOKUP(A55,'[1]FanGraphs Leaderboard (8).csv'!A$2:B$2000,2,FALSE)</f>
        <v>0.63200000000000001</v>
      </c>
      <c r="AD55">
        <v>2429</v>
      </c>
    </row>
    <row r="56" spans="1:30">
      <c r="A56" t="s">
        <v>72</v>
      </c>
      <c r="B56" s="5">
        <f>(D56*'Points System'!$E$2)+(E56*'Points System'!$E$3)+(I56*'Points System'!$E$12)+(J56*'Points System'!$E$13)+(K56*'Points System'!$E$14)+(O56*'Points System'!$E$6)+(Q56*'Points System'!$E$10)+(S56*'Points System'!$E$9)+(T56*'Points System'!$E$22)+(U56*'Points System'!$E$8)+(W56*'Points System'!$E$17)+(X56*'Points System'!$E$18)+(Y56*'Points System'!$E$19)+(Z56*'Points System'!$E$7)+(V56*'Points System'!$E$23)</f>
        <v>92</v>
      </c>
      <c r="C56" s="2">
        <f>B56/H56</f>
        <v>13.142857142857142</v>
      </c>
      <c r="D56">
        <v>2</v>
      </c>
      <c r="E56">
        <v>3</v>
      </c>
      <c r="F56">
        <v>3.51</v>
      </c>
      <c r="G56">
        <v>7</v>
      </c>
      <c r="H56">
        <v>7</v>
      </c>
      <c r="I56">
        <f>VLOOKUP(A56,'[2]stats (3).csv'!A$2:E$20000,5,FALSE)</f>
        <v>4</v>
      </c>
      <c r="J56">
        <v>0</v>
      </c>
      <c r="K56">
        <v>0</v>
      </c>
      <c r="L56">
        <v>0</v>
      </c>
      <c r="M56">
        <v>0</v>
      </c>
      <c r="N56">
        <v>0</v>
      </c>
      <c r="O56" s="2">
        <v>41</v>
      </c>
      <c r="P56">
        <v>165</v>
      </c>
      <c r="Q56">
        <v>34</v>
      </c>
      <c r="R56">
        <v>18</v>
      </c>
      <c r="S56">
        <v>16</v>
      </c>
      <c r="T56">
        <v>2</v>
      </c>
      <c r="U56">
        <v>9</v>
      </c>
      <c r="V56">
        <v>1</v>
      </c>
      <c r="W56">
        <v>2</v>
      </c>
      <c r="X56">
        <v>2</v>
      </c>
      <c r="Y56">
        <v>0</v>
      </c>
      <c r="Z56">
        <v>37</v>
      </c>
      <c r="AA56">
        <f>VLOOKUP(A56,'[1]FanGraphs Leaderboard (8).csv'!A$2:C$2000,3,FALSE)</f>
        <v>2.72</v>
      </c>
      <c r="AB56">
        <f>VLOOKUP(A56,'[1]FanGraphs Leaderboard (8).csv'!A$2:D$20000,4,FALSE)</f>
        <v>2.97</v>
      </c>
      <c r="AC56">
        <f>VLOOKUP(A56,'[1]FanGraphs Leaderboard (8).csv'!A$2:B$2000,2,FALSE)</f>
        <v>0.64</v>
      </c>
      <c r="AD56">
        <v>12049</v>
      </c>
    </row>
    <row r="57" spans="1:30">
      <c r="A57" t="s">
        <v>99</v>
      </c>
      <c r="B57" s="5">
        <f>(D57*'Points System'!$E$2)+(E57*'Points System'!$E$3)+(I57*'Points System'!$E$12)+(J57*'Points System'!$E$13)+(K57*'Points System'!$E$14)+(O57*'Points System'!$E$6)+(Q57*'Points System'!$E$10)+(S57*'Points System'!$E$9)+(T57*'Points System'!$E$22)+(U57*'Points System'!$E$8)+(W57*'Points System'!$E$17)+(X57*'Points System'!$E$18)+(Y57*'Points System'!$E$19)+(Z57*'Points System'!$E$7)+(V57*'Points System'!$E$23)</f>
        <v>91.998000000000047</v>
      </c>
      <c r="C57" s="2">
        <f>B57/H57</f>
        <v>13.142571428571435</v>
      </c>
      <c r="D57">
        <v>3</v>
      </c>
      <c r="E57">
        <v>1</v>
      </c>
      <c r="F57">
        <v>4.63</v>
      </c>
      <c r="G57">
        <v>8</v>
      </c>
      <c r="H57">
        <v>7</v>
      </c>
      <c r="I57">
        <f>VLOOKUP(A57,'[2]stats (3).csv'!A$2:E$20000,5,FALSE)</f>
        <v>3</v>
      </c>
      <c r="J57">
        <v>0</v>
      </c>
      <c r="K57">
        <v>0</v>
      </c>
      <c r="L57">
        <v>0</v>
      </c>
      <c r="M57">
        <v>0</v>
      </c>
      <c r="N57">
        <v>0</v>
      </c>
      <c r="O57" s="2">
        <v>44.666000000000011</v>
      </c>
      <c r="P57">
        <v>188</v>
      </c>
      <c r="Q57">
        <v>52</v>
      </c>
      <c r="R57">
        <v>23</v>
      </c>
      <c r="S57">
        <v>23</v>
      </c>
      <c r="T57">
        <v>8</v>
      </c>
      <c r="U57">
        <v>7</v>
      </c>
      <c r="V57">
        <v>0</v>
      </c>
      <c r="W57">
        <v>0</v>
      </c>
      <c r="X57">
        <v>1</v>
      </c>
      <c r="Y57">
        <v>0</v>
      </c>
      <c r="Z57">
        <v>31</v>
      </c>
      <c r="AA57">
        <f>VLOOKUP(A57,'[1]FanGraphs Leaderboard (8).csv'!A$2:C$2000,3,FALSE)</f>
        <v>4.5</v>
      </c>
      <c r="AB57">
        <f>VLOOKUP(A57,'[1]FanGraphs Leaderboard (8).csv'!A$2:D$20000,4,FALSE)</f>
        <v>3.44</v>
      </c>
      <c r="AC57">
        <f>VLOOKUP(A57,'[1]FanGraphs Leaderboard (8).csv'!A$2:B$2000,2,FALSE)</f>
        <v>0.753</v>
      </c>
      <c r="AD57">
        <v>7754</v>
      </c>
    </row>
    <row r="58" spans="1:30">
      <c r="A58" t="s">
        <v>40</v>
      </c>
      <c r="B58" s="5">
        <f>(D58*'Points System'!$E$2)+(E58*'Points System'!$E$3)+(I58*'Points System'!$E$12)+(J58*'Points System'!$E$13)+(K58*'Points System'!$E$14)+(O58*'Points System'!$E$6)+(Q58*'Points System'!$E$10)+(S58*'Points System'!$E$9)+(T58*'Points System'!$E$22)+(U58*'Points System'!$E$8)+(W58*'Points System'!$E$17)+(X58*'Points System'!$E$18)+(Y58*'Points System'!$E$19)+(Z58*'Points System'!$E$7)+(V58*'Points System'!$E$23)</f>
        <v>91</v>
      </c>
      <c r="C58" s="2">
        <f>B58/H58</f>
        <v>13</v>
      </c>
      <c r="D58">
        <v>3</v>
      </c>
      <c r="E58">
        <v>3</v>
      </c>
      <c r="F58">
        <v>2.63</v>
      </c>
      <c r="G58">
        <v>7</v>
      </c>
      <c r="H58">
        <v>7</v>
      </c>
      <c r="I58">
        <f>VLOOKUP(A58,'[2]stats (3).csv'!A$2:E$20000,5,FALSE)</f>
        <v>4</v>
      </c>
      <c r="J58">
        <v>0</v>
      </c>
      <c r="K58">
        <v>0</v>
      </c>
      <c r="L58">
        <v>0</v>
      </c>
      <c r="M58">
        <v>0</v>
      </c>
      <c r="N58">
        <v>0</v>
      </c>
      <c r="O58" s="2">
        <v>41</v>
      </c>
      <c r="P58">
        <v>169</v>
      </c>
      <c r="Q58">
        <v>35</v>
      </c>
      <c r="R58">
        <v>14</v>
      </c>
      <c r="S58">
        <v>12</v>
      </c>
      <c r="T58">
        <v>2</v>
      </c>
      <c r="U58">
        <v>13</v>
      </c>
      <c r="V58">
        <v>2</v>
      </c>
      <c r="W58">
        <v>2</v>
      </c>
      <c r="X58">
        <v>0</v>
      </c>
      <c r="Y58">
        <v>0</v>
      </c>
      <c r="Z58">
        <v>30</v>
      </c>
      <c r="AA58">
        <f>VLOOKUP(A58,'[1]FanGraphs Leaderboard (8).csv'!A$2:C$2000,3,FALSE)</f>
        <v>3.36</v>
      </c>
      <c r="AB58">
        <f>VLOOKUP(A58,'[1]FanGraphs Leaderboard (8).csv'!A$2:D$20000,4,FALSE)</f>
        <v>4.3</v>
      </c>
      <c r="AC58">
        <f>VLOOKUP(A58,'[1]FanGraphs Leaderboard (8).csv'!A$2:B$2000,2,FALSE)</f>
        <v>0.76300000000000001</v>
      </c>
      <c r="AD58">
        <v>12972</v>
      </c>
    </row>
    <row r="59" spans="1:30">
      <c r="A59" t="s">
        <v>75</v>
      </c>
      <c r="B59" s="5">
        <f>(D59*'Points System'!$E$2)+(E59*'Points System'!$E$3)+(I59*'Points System'!$E$12)+(J59*'Points System'!$E$13)+(K59*'Points System'!$E$14)+(O59*'Points System'!$E$6)+(Q59*'Points System'!$E$10)+(S59*'Points System'!$E$9)+(T59*'Points System'!$E$22)+(U59*'Points System'!$E$8)+(W59*'Points System'!$E$17)+(X59*'Points System'!$E$18)+(Y59*'Points System'!$E$19)+(Z59*'Points System'!$E$7)+(V59*'Points System'!$E$23)</f>
        <v>103</v>
      </c>
      <c r="C59" s="2">
        <f>B59/H59</f>
        <v>12.875</v>
      </c>
      <c r="D59">
        <v>3</v>
      </c>
      <c r="E59">
        <v>3</v>
      </c>
      <c r="F59">
        <v>3.75</v>
      </c>
      <c r="G59">
        <v>9</v>
      </c>
      <c r="H59">
        <v>8</v>
      </c>
      <c r="I59">
        <f>VLOOKUP(A59,'[2]stats (3).csv'!A$2:E$20000,5,FALSE)</f>
        <v>4</v>
      </c>
      <c r="J59">
        <v>0</v>
      </c>
      <c r="K59">
        <v>0</v>
      </c>
      <c r="L59">
        <v>0</v>
      </c>
      <c r="M59">
        <v>0</v>
      </c>
      <c r="N59">
        <v>0</v>
      </c>
      <c r="O59" s="2">
        <v>48</v>
      </c>
      <c r="P59">
        <v>200</v>
      </c>
      <c r="Q59">
        <v>51</v>
      </c>
      <c r="R59">
        <v>20</v>
      </c>
      <c r="S59">
        <v>20</v>
      </c>
      <c r="T59">
        <v>6</v>
      </c>
      <c r="U59">
        <v>9</v>
      </c>
      <c r="V59">
        <v>0</v>
      </c>
      <c r="W59">
        <v>1</v>
      </c>
      <c r="X59">
        <v>0</v>
      </c>
      <c r="Y59">
        <v>0</v>
      </c>
      <c r="Z59">
        <v>40</v>
      </c>
      <c r="AA59">
        <f>VLOOKUP(A59,'[1]FanGraphs Leaderboard (8).csv'!A$2:C$2000,3,FALSE)</f>
        <v>3.67</v>
      </c>
      <c r="AB59">
        <f>VLOOKUP(A59,'[1]FanGraphs Leaderboard (8).csv'!A$2:D$20000,4,FALSE)</f>
        <v>3.66</v>
      </c>
      <c r="AC59">
        <f>VLOOKUP(A59,'[1]FanGraphs Leaderboard (8).csv'!A$2:B$2000,2,FALSE)</f>
        <v>0.78</v>
      </c>
      <c r="AD59">
        <v>375</v>
      </c>
    </row>
    <row r="60" spans="1:30">
      <c r="A60" t="s">
        <v>54</v>
      </c>
      <c r="B60" s="5">
        <f>(D60*'Points System'!$E$2)+(E60*'Points System'!$E$3)+(I60*'Points System'!$E$12)+(J60*'Points System'!$E$13)+(K60*'Points System'!$E$14)+(O60*'Points System'!$E$6)+(Q60*'Points System'!$E$10)+(S60*'Points System'!$E$9)+(T60*'Points System'!$E$22)+(U60*'Points System'!$E$8)+(W60*'Points System'!$E$17)+(X60*'Points System'!$E$18)+(Y60*'Points System'!$E$19)+(Z60*'Points System'!$E$7)+(V60*'Points System'!$E$23)</f>
        <v>102.99900000000002</v>
      </c>
      <c r="C60" s="2">
        <f>B60/H60</f>
        <v>12.874875000000003</v>
      </c>
      <c r="D60">
        <v>2</v>
      </c>
      <c r="E60">
        <v>3</v>
      </c>
      <c r="F60">
        <v>3.1</v>
      </c>
      <c r="G60">
        <v>8</v>
      </c>
      <c r="H60">
        <v>8</v>
      </c>
      <c r="I60">
        <f>VLOOKUP(A60,'[2]stats (3).csv'!A$2:E$20000,5,FALSE)</f>
        <v>5</v>
      </c>
      <c r="J60">
        <v>0</v>
      </c>
      <c r="K60">
        <v>0</v>
      </c>
      <c r="L60">
        <v>0</v>
      </c>
      <c r="M60">
        <v>0</v>
      </c>
      <c r="N60">
        <v>0</v>
      </c>
      <c r="O60" s="2">
        <v>49.333000000000006</v>
      </c>
      <c r="P60">
        <v>210</v>
      </c>
      <c r="Q60">
        <v>42</v>
      </c>
      <c r="R60">
        <v>21</v>
      </c>
      <c r="S60">
        <v>17</v>
      </c>
      <c r="T60">
        <v>2</v>
      </c>
      <c r="U60">
        <v>20</v>
      </c>
      <c r="V60">
        <v>1</v>
      </c>
      <c r="W60">
        <v>3</v>
      </c>
      <c r="X60">
        <v>3</v>
      </c>
      <c r="Y60">
        <v>1</v>
      </c>
      <c r="Z60">
        <v>46</v>
      </c>
      <c r="AA60">
        <f>VLOOKUP(A60,'[1]FanGraphs Leaderboard (8).csv'!A$2:C$2000,3,FALSE)</f>
        <v>3.15</v>
      </c>
      <c r="AB60">
        <f>VLOOKUP(A60,'[1]FanGraphs Leaderboard (8).csv'!A$2:D$20000,4,FALSE)</f>
        <v>3.71</v>
      </c>
      <c r="AC60">
        <f>VLOOKUP(A60,'[1]FanGraphs Leaderboard (8).csv'!A$2:B$2000,2,FALSE)</f>
        <v>0.70699999999999996</v>
      </c>
      <c r="AD60">
        <v>8753</v>
      </c>
    </row>
    <row r="61" spans="1:30">
      <c r="A61" t="s">
        <v>107</v>
      </c>
      <c r="B61" s="5">
        <f>(D61*'Points System'!$E$2)+(E61*'Points System'!$E$3)+(I61*'Points System'!$E$12)+(J61*'Points System'!$E$13)+(K61*'Points System'!$E$14)+(O61*'Points System'!$E$6)+(Q61*'Points System'!$E$10)+(S61*'Points System'!$E$9)+(T61*'Points System'!$E$22)+(U61*'Points System'!$E$8)+(W61*'Points System'!$E$17)+(X61*'Points System'!$E$18)+(Y61*'Points System'!$E$19)+(Z61*'Points System'!$E$7)+(V61*'Points System'!$E$23)</f>
        <v>114.99800000000005</v>
      </c>
      <c r="C61" s="2">
        <f>B61/H61</f>
        <v>12.77755555555556</v>
      </c>
      <c r="D61">
        <v>4</v>
      </c>
      <c r="E61">
        <v>3</v>
      </c>
      <c r="F61">
        <v>5.08</v>
      </c>
      <c r="G61">
        <v>9</v>
      </c>
      <c r="H61">
        <v>9</v>
      </c>
      <c r="I61">
        <f>VLOOKUP(A61,'[2]stats (3).csv'!A$2:E$20000,5,FALSE)</f>
        <v>5</v>
      </c>
      <c r="J61">
        <v>0</v>
      </c>
      <c r="K61">
        <v>0</v>
      </c>
      <c r="L61">
        <v>0</v>
      </c>
      <c r="M61">
        <v>0</v>
      </c>
      <c r="N61">
        <v>0</v>
      </c>
      <c r="O61" s="2">
        <v>56.666000000000011</v>
      </c>
      <c r="P61">
        <v>244</v>
      </c>
      <c r="Q61">
        <v>67</v>
      </c>
      <c r="R61">
        <v>32</v>
      </c>
      <c r="S61">
        <v>32</v>
      </c>
      <c r="T61">
        <v>7</v>
      </c>
      <c r="U61">
        <v>12</v>
      </c>
      <c r="V61">
        <v>0</v>
      </c>
      <c r="W61">
        <v>0</v>
      </c>
      <c r="X61">
        <v>0</v>
      </c>
      <c r="Y61">
        <v>0</v>
      </c>
      <c r="Z61">
        <v>51</v>
      </c>
      <c r="AA61">
        <f>VLOOKUP(A61,'[1]FanGraphs Leaderboard (8).csv'!A$2:C$2000,3,FALSE)</f>
        <v>3.53</v>
      </c>
      <c r="AB61">
        <f>VLOOKUP(A61,'[1]FanGraphs Leaderboard (8).csv'!A$2:D$20000,4,FALSE)</f>
        <v>3.35</v>
      </c>
      <c r="AC61">
        <f>VLOOKUP(A61,'[1]FanGraphs Leaderboard (8).csv'!A$2:B$2000,2,FALSE)</f>
        <v>0.67900000000000005</v>
      </c>
      <c r="AD61">
        <v>1943</v>
      </c>
    </row>
    <row r="62" spans="1:30">
      <c r="A62" t="s">
        <v>42</v>
      </c>
      <c r="B62" s="5">
        <f>(D62*'Points System'!$E$2)+(E62*'Points System'!$E$3)+(I62*'Points System'!$E$12)+(J62*'Points System'!$E$13)+(K62*'Points System'!$E$14)+(O62*'Points System'!$E$6)+(Q62*'Points System'!$E$10)+(S62*'Points System'!$E$9)+(T62*'Points System'!$E$22)+(U62*'Points System'!$E$8)+(W62*'Points System'!$E$17)+(X62*'Points System'!$E$18)+(Y62*'Points System'!$E$19)+(Z62*'Points System'!$E$7)+(V62*'Points System'!$E$23)</f>
        <v>112</v>
      </c>
      <c r="C62" s="2">
        <f>B62/H62</f>
        <v>12.444444444444445</v>
      </c>
      <c r="D62">
        <v>1</v>
      </c>
      <c r="E62">
        <v>4</v>
      </c>
      <c r="F62">
        <v>2.73</v>
      </c>
      <c r="G62">
        <v>9</v>
      </c>
      <c r="H62">
        <v>9</v>
      </c>
      <c r="I62">
        <f>VLOOKUP(A62,'[2]stats (3).csv'!A$2:E$20000,5,FALSE)</f>
        <v>5</v>
      </c>
      <c r="J62">
        <v>0</v>
      </c>
      <c r="K62">
        <v>0</v>
      </c>
      <c r="L62">
        <v>0</v>
      </c>
      <c r="M62">
        <v>0</v>
      </c>
      <c r="N62">
        <v>0</v>
      </c>
      <c r="O62" s="2">
        <v>56</v>
      </c>
      <c r="P62">
        <v>231</v>
      </c>
      <c r="Q62">
        <v>45</v>
      </c>
      <c r="R62">
        <v>20</v>
      </c>
      <c r="S62">
        <v>17</v>
      </c>
      <c r="T62">
        <v>5</v>
      </c>
      <c r="U62">
        <v>17</v>
      </c>
      <c r="V62">
        <v>1</v>
      </c>
      <c r="W62">
        <v>4</v>
      </c>
      <c r="X62">
        <v>5</v>
      </c>
      <c r="Y62">
        <v>0</v>
      </c>
      <c r="Z62">
        <v>47</v>
      </c>
      <c r="AA62">
        <f>VLOOKUP(A62,'[1]FanGraphs Leaderboard (8).csv'!A$2:C$2000,3,FALSE)</f>
        <v>3.7</v>
      </c>
      <c r="AB62">
        <f>VLOOKUP(A62,'[1]FanGraphs Leaderboard (8).csv'!A$2:D$20000,4,FALSE)</f>
        <v>4.34</v>
      </c>
      <c r="AC62">
        <f>VLOOKUP(A62,'[1]FanGraphs Leaderboard (8).csv'!A$2:B$2000,2,FALSE)</f>
        <v>0.78</v>
      </c>
      <c r="AD62">
        <v>6797</v>
      </c>
    </row>
    <row r="63" spans="1:30">
      <c r="A63" t="s">
        <v>66</v>
      </c>
      <c r="B63" s="5">
        <f>(D63*'Points System'!$E$2)+(E63*'Points System'!$E$3)+(I63*'Points System'!$E$12)+(J63*'Points System'!$E$13)+(K63*'Points System'!$E$14)+(O63*'Points System'!$E$6)+(Q63*'Points System'!$E$10)+(S63*'Points System'!$E$9)+(T63*'Points System'!$E$22)+(U63*'Points System'!$E$8)+(W63*'Points System'!$E$17)+(X63*'Points System'!$E$18)+(Y63*'Points System'!$E$19)+(Z63*'Points System'!$E$7)+(V63*'Points System'!$E$23)</f>
        <v>98.999000000000024</v>
      </c>
      <c r="C63" s="2">
        <f>B63/H63</f>
        <v>12.374875000000003</v>
      </c>
      <c r="D63">
        <v>3</v>
      </c>
      <c r="E63">
        <v>2</v>
      </c>
      <c r="F63">
        <v>3.4</v>
      </c>
      <c r="G63">
        <v>8</v>
      </c>
      <c r="H63">
        <v>8</v>
      </c>
      <c r="I63">
        <f>VLOOKUP(A63,'[2]stats (3).csv'!A$2:E$20000,5,FALSE)</f>
        <v>3</v>
      </c>
      <c r="J63">
        <v>0</v>
      </c>
      <c r="K63">
        <v>0</v>
      </c>
      <c r="L63">
        <v>0</v>
      </c>
      <c r="M63">
        <v>0</v>
      </c>
      <c r="N63">
        <v>0</v>
      </c>
      <c r="O63" s="2">
        <v>42.333000000000006</v>
      </c>
      <c r="P63">
        <v>178</v>
      </c>
      <c r="Q63">
        <v>38</v>
      </c>
      <c r="R63">
        <v>16</v>
      </c>
      <c r="S63">
        <v>16</v>
      </c>
      <c r="T63">
        <v>3</v>
      </c>
      <c r="U63">
        <v>16</v>
      </c>
      <c r="V63">
        <v>0</v>
      </c>
      <c r="W63">
        <v>2</v>
      </c>
      <c r="X63">
        <v>4</v>
      </c>
      <c r="Y63">
        <v>0</v>
      </c>
      <c r="Z63">
        <v>43</v>
      </c>
      <c r="AA63">
        <f>VLOOKUP(A63,'[1]FanGraphs Leaderboard (8).csv'!A$2:C$2000,3,FALSE)</f>
        <v>3.25</v>
      </c>
      <c r="AB63">
        <f>VLOOKUP(A63,'[1]FanGraphs Leaderboard (8).csv'!A$2:D$20000,4,FALSE)</f>
        <v>3.94</v>
      </c>
      <c r="AC63">
        <f>VLOOKUP(A63,'[1]FanGraphs Leaderboard (8).csv'!A$2:B$2000,2,FALSE)</f>
        <v>0.77200000000000002</v>
      </c>
      <c r="AD63">
        <v>14457</v>
      </c>
    </row>
    <row r="64" spans="1:30">
      <c r="A64" t="s">
        <v>49</v>
      </c>
      <c r="B64" s="5">
        <f>(D64*'Points System'!$E$2)+(E64*'Points System'!$E$3)+(I64*'Points System'!$E$12)+(J64*'Points System'!$E$13)+(K64*'Points System'!$E$14)+(O64*'Points System'!$E$6)+(Q64*'Points System'!$E$10)+(S64*'Points System'!$E$9)+(T64*'Points System'!$E$22)+(U64*'Points System'!$E$8)+(W64*'Points System'!$E$17)+(X64*'Points System'!$E$18)+(Y64*'Points System'!$E$19)+(Z64*'Points System'!$E$7)+(V64*'Points System'!$E$23)</f>
        <v>98.998000000000033</v>
      </c>
      <c r="C64" s="2">
        <f>B64/H64</f>
        <v>12.374750000000004</v>
      </c>
      <c r="D64">
        <v>2</v>
      </c>
      <c r="E64">
        <v>3</v>
      </c>
      <c r="F64">
        <v>2.95</v>
      </c>
      <c r="G64">
        <v>8</v>
      </c>
      <c r="H64">
        <v>8</v>
      </c>
      <c r="I64">
        <f>VLOOKUP(A64,'[2]stats (3).csv'!A$2:E$20000,5,FALSE)</f>
        <v>4</v>
      </c>
      <c r="J64">
        <v>0</v>
      </c>
      <c r="K64">
        <v>0</v>
      </c>
      <c r="L64">
        <v>0</v>
      </c>
      <c r="M64">
        <v>0</v>
      </c>
      <c r="N64">
        <v>0</v>
      </c>
      <c r="O64" s="2">
        <v>42.666000000000011</v>
      </c>
      <c r="P64">
        <v>179</v>
      </c>
      <c r="Q64">
        <v>40</v>
      </c>
      <c r="R64">
        <v>19</v>
      </c>
      <c r="S64">
        <v>14</v>
      </c>
      <c r="T64">
        <v>6</v>
      </c>
      <c r="U64">
        <v>8</v>
      </c>
      <c r="V64">
        <v>0</v>
      </c>
      <c r="W64">
        <v>2</v>
      </c>
      <c r="X64">
        <v>1</v>
      </c>
      <c r="Y64">
        <v>0</v>
      </c>
      <c r="Z64">
        <v>41</v>
      </c>
      <c r="AA64">
        <f>VLOOKUP(A64,'[1]FanGraphs Leaderboard (8).csv'!A$2:C$2000,3,FALSE)</f>
        <v>3.7</v>
      </c>
      <c r="AB64">
        <f>VLOOKUP(A64,'[1]FanGraphs Leaderboard (8).csv'!A$2:D$20000,4,FALSE)</f>
        <v>3.24</v>
      </c>
      <c r="AC64">
        <f>VLOOKUP(A64,'[1]FanGraphs Leaderboard (8).csv'!A$2:B$2000,2,FALSE)</f>
        <v>0.745</v>
      </c>
      <c r="AD64">
        <v>11836</v>
      </c>
    </row>
    <row r="65" spans="1:30">
      <c r="A65" t="s">
        <v>103</v>
      </c>
      <c r="B65" s="5">
        <f>(D65*'Points System'!$E$2)+(E65*'Points System'!$E$3)+(I65*'Points System'!$E$12)+(J65*'Points System'!$E$13)+(K65*'Points System'!$E$14)+(O65*'Points System'!$E$6)+(Q65*'Points System'!$E$10)+(S65*'Points System'!$E$9)+(T65*'Points System'!$E$22)+(U65*'Points System'!$E$8)+(W65*'Points System'!$E$17)+(X65*'Points System'!$E$18)+(Y65*'Points System'!$E$19)+(Z65*'Points System'!$E$7)+(V65*'Points System'!$E$23)</f>
        <v>96.999000000000024</v>
      </c>
      <c r="C65" s="2">
        <f>B65/H65</f>
        <v>12.124875000000003</v>
      </c>
      <c r="D65">
        <v>1</v>
      </c>
      <c r="E65">
        <v>2</v>
      </c>
      <c r="F65">
        <v>4.74</v>
      </c>
      <c r="G65">
        <v>8</v>
      </c>
      <c r="H65">
        <v>8</v>
      </c>
      <c r="I65">
        <f>VLOOKUP(A65,'[2]stats (3).csv'!A$2:E$20000,5,FALSE)</f>
        <v>2</v>
      </c>
      <c r="J65">
        <v>0</v>
      </c>
      <c r="K65">
        <v>0</v>
      </c>
      <c r="L65">
        <v>0</v>
      </c>
      <c r="M65">
        <v>0</v>
      </c>
      <c r="N65">
        <v>0</v>
      </c>
      <c r="O65" s="2">
        <v>49.333000000000006</v>
      </c>
      <c r="P65">
        <v>206</v>
      </c>
      <c r="Q65">
        <v>52</v>
      </c>
      <c r="R65">
        <v>30</v>
      </c>
      <c r="S65">
        <v>26</v>
      </c>
      <c r="T65">
        <v>7</v>
      </c>
      <c r="U65">
        <v>9</v>
      </c>
      <c r="V65">
        <v>0</v>
      </c>
      <c r="W65">
        <v>0</v>
      </c>
      <c r="X65">
        <v>2</v>
      </c>
      <c r="Y65">
        <v>0</v>
      </c>
      <c r="Z65">
        <v>43</v>
      </c>
      <c r="AA65">
        <f>VLOOKUP(A65,'[1]FanGraphs Leaderboard (8).csv'!A$2:C$2000,3,FALSE)</f>
        <v>3.74</v>
      </c>
      <c r="AB65">
        <f>VLOOKUP(A65,'[1]FanGraphs Leaderboard (8).csv'!A$2:D$20000,4,FALSE)</f>
        <v>3.78</v>
      </c>
      <c r="AC65">
        <f>VLOOKUP(A65,'[1]FanGraphs Leaderboard (8).csv'!A$2:B$2000,2,FALSE)</f>
        <v>0.60599999999999998</v>
      </c>
      <c r="AD65">
        <v>3830</v>
      </c>
    </row>
    <row r="66" spans="1:30">
      <c r="A66" t="s">
        <v>76</v>
      </c>
      <c r="B66" s="5">
        <f>(D66*'Points System'!$E$2)+(E66*'Points System'!$E$3)+(I66*'Points System'!$E$12)+(J66*'Points System'!$E$13)+(K66*'Points System'!$E$14)+(O66*'Points System'!$E$6)+(Q66*'Points System'!$E$10)+(S66*'Points System'!$E$9)+(T66*'Points System'!$E$22)+(U66*'Points System'!$E$8)+(W66*'Points System'!$E$17)+(X66*'Points System'!$E$18)+(Y66*'Points System'!$E$19)+(Z66*'Points System'!$E$7)+(V66*'Points System'!$E$23)</f>
        <v>106.99800000000005</v>
      </c>
      <c r="C66" s="2">
        <f>B66/H66</f>
        <v>11.888666666666673</v>
      </c>
      <c r="D66">
        <v>4</v>
      </c>
      <c r="E66">
        <v>4</v>
      </c>
      <c r="F66">
        <v>3.79</v>
      </c>
      <c r="G66">
        <v>9</v>
      </c>
      <c r="H66">
        <v>9</v>
      </c>
      <c r="I66">
        <f>VLOOKUP(A66,'[2]stats (3).csv'!A$2:E$20000,5,FALSE)</f>
        <v>5</v>
      </c>
      <c r="J66">
        <v>0</v>
      </c>
      <c r="K66">
        <v>0</v>
      </c>
      <c r="L66">
        <v>0</v>
      </c>
      <c r="M66">
        <v>0</v>
      </c>
      <c r="N66">
        <v>0</v>
      </c>
      <c r="O66" s="2">
        <v>54.666000000000011</v>
      </c>
      <c r="P66">
        <v>237</v>
      </c>
      <c r="Q66">
        <v>57</v>
      </c>
      <c r="R66">
        <v>24</v>
      </c>
      <c r="S66">
        <v>23</v>
      </c>
      <c r="T66">
        <v>6</v>
      </c>
      <c r="U66">
        <v>19</v>
      </c>
      <c r="V66">
        <v>1</v>
      </c>
      <c r="W66">
        <v>0</v>
      </c>
      <c r="X66">
        <v>1</v>
      </c>
      <c r="Y66">
        <v>0</v>
      </c>
      <c r="Z66">
        <v>43</v>
      </c>
      <c r="AA66">
        <f>VLOOKUP(A66,'[1]FanGraphs Leaderboard (8).csv'!A$2:C$2000,3,FALSE)</f>
        <v>3.98</v>
      </c>
      <c r="AB66">
        <f>VLOOKUP(A66,'[1]FanGraphs Leaderboard (8).csv'!A$2:D$20000,4,FALSE)</f>
        <v>4.2300000000000004</v>
      </c>
      <c r="AC66">
        <f>VLOOKUP(A66,'[1]FanGraphs Leaderboard (8).csv'!A$2:B$2000,2,FALSE)</f>
        <v>0.76900000000000002</v>
      </c>
      <c r="AD66">
        <v>3990</v>
      </c>
    </row>
    <row r="67" spans="1:30">
      <c r="A67" t="s">
        <v>95</v>
      </c>
      <c r="B67" s="5">
        <f>(D67*'Points System'!$E$2)+(E67*'Points System'!$E$3)+(I67*'Points System'!$E$12)+(J67*'Points System'!$E$13)+(K67*'Points System'!$E$14)+(O67*'Points System'!$E$6)+(Q67*'Points System'!$E$10)+(S67*'Points System'!$E$9)+(T67*'Points System'!$E$22)+(U67*'Points System'!$E$8)+(W67*'Points System'!$E$17)+(X67*'Points System'!$E$18)+(Y67*'Points System'!$E$19)+(Z67*'Points System'!$E$7)+(V67*'Points System'!$E$23)</f>
        <v>94.999000000000024</v>
      </c>
      <c r="C67" s="2">
        <f>B67/H67</f>
        <v>11.874875000000003</v>
      </c>
      <c r="D67">
        <v>4</v>
      </c>
      <c r="E67">
        <v>3</v>
      </c>
      <c r="F67">
        <v>4.46</v>
      </c>
      <c r="G67">
        <v>8</v>
      </c>
      <c r="H67">
        <v>8</v>
      </c>
      <c r="I67">
        <f>VLOOKUP(A67,'[2]stats (3).csv'!A$2:E$20000,5,FALSE)</f>
        <v>3</v>
      </c>
      <c r="J67">
        <v>0</v>
      </c>
      <c r="K67">
        <v>0</v>
      </c>
      <c r="L67">
        <v>0</v>
      </c>
      <c r="M67">
        <v>0</v>
      </c>
      <c r="N67">
        <v>0</v>
      </c>
      <c r="O67" s="2">
        <v>42.333000000000006</v>
      </c>
      <c r="P67">
        <v>181</v>
      </c>
      <c r="Q67">
        <v>40</v>
      </c>
      <c r="R67">
        <v>23</v>
      </c>
      <c r="S67">
        <v>21</v>
      </c>
      <c r="T67">
        <v>6</v>
      </c>
      <c r="U67">
        <v>17</v>
      </c>
      <c r="V67">
        <v>0</v>
      </c>
      <c r="W67">
        <v>1</v>
      </c>
      <c r="X67">
        <v>1</v>
      </c>
      <c r="Y67">
        <v>0</v>
      </c>
      <c r="Z67">
        <v>43</v>
      </c>
      <c r="AA67">
        <f>VLOOKUP(A67,'[1]FanGraphs Leaderboard (8).csv'!A$2:C$2000,3,FALSE)</f>
        <v>4.17</v>
      </c>
      <c r="AB67">
        <f>VLOOKUP(A67,'[1]FanGraphs Leaderboard (8).csv'!A$2:D$20000,4,FALSE)</f>
        <v>3.9</v>
      </c>
      <c r="AC67">
        <f>VLOOKUP(A67,'[1]FanGraphs Leaderboard (8).csv'!A$2:B$2000,2,FALSE)</f>
        <v>0.70599999999999996</v>
      </c>
      <c r="AD67">
        <v>7731</v>
      </c>
    </row>
    <row r="68" spans="1:30">
      <c r="A68" t="s">
        <v>56</v>
      </c>
      <c r="B68" s="5">
        <f>(D68*'Points System'!$E$2)+(E68*'Points System'!$E$3)+(I68*'Points System'!$E$12)+(J68*'Points System'!$E$13)+(K68*'Points System'!$E$14)+(O68*'Points System'!$E$6)+(Q68*'Points System'!$E$10)+(S68*'Points System'!$E$9)+(T68*'Points System'!$E$22)+(U68*'Points System'!$E$8)+(W68*'Points System'!$E$17)+(X68*'Points System'!$E$18)+(Y68*'Points System'!$E$19)+(Z68*'Points System'!$E$7)+(V68*'Points System'!$E$23)</f>
        <v>94</v>
      </c>
      <c r="C68" s="2">
        <f>B68/H68</f>
        <v>11.75</v>
      </c>
      <c r="D68">
        <v>2</v>
      </c>
      <c r="E68">
        <v>5</v>
      </c>
      <c r="F68">
        <v>3.12</v>
      </c>
      <c r="G68">
        <v>8</v>
      </c>
      <c r="H68">
        <v>8</v>
      </c>
      <c r="I68">
        <f>VLOOKUP(A68,'[2]stats (3).csv'!A$2:E$20000,5,FALSE)</f>
        <v>6</v>
      </c>
      <c r="J68">
        <v>0</v>
      </c>
      <c r="K68">
        <v>0</v>
      </c>
      <c r="L68">
        <v>0</v>
      </c>
      <c r="M68">
        <v>0</v>
      </c>
      <c r="N68">
        <v>0</v>
      </c>
      <c r="O68" s="2">
        <v>52</v>
      </c>
      <c r="P68">
        <v>211</v>
      </c>
      <c r="Q68">
        <v>47</v>
      </c>
      <c r="R68">
        <v>18</v>
      </c>
      <c r="S68">
        <v>18</v>
      </c>
      <c r="T68">
        <v>6</v>
      </c>
      <c r="U68">
        <v>21</v>
      </c>
      <c r="V68">
        <v>2</v>
      </c>
      <c r="W68">
        <v>1</v>
      </c>
      <c r="X68">
        <v>3</v>
      </c>
      <c r="Y68">
        <v>0</v>
      </c>
      <c r="Z68">
        <v>43</v>
      </c>
      <c r="AA68">
        <f>VLOOKUP(A68,'[1]FanGraphs Leaderboard (8).csv'!A$2:C$2000,3,FALSE)</f>
        <v>4.2</v>
      </c>
      <c r="AB68">
        <f>VLOOKUP(A68,'[1]FanGraphs Leaderboard (8).csv'!A$2:D$20000,4,FALSE)</f>
        <v>4.07</v>
      </c>
      <c r="AC68">
        <f>VLOOKUP(A68,'[1]FanGraphs Leaderboard (8).csv'!A$2:B$2000,2,FALSE)</f>
        <v>0.84199999999999997</v>
      </c>
      <c r="AD68">
        <v>7059</v>
      </c>
    </row>
    <row r="69" spans="1:30">
      <c r="A69" t="s">
        <v>98</v>
      </c>
      <c r="B69" s="5">
        <f>(D69*'Points System'!$E$2)+(E69*'Points System'!$E$3)+(I69*'Points System'!$E$12)+(J69*'Points System'!$E$13)+(K69*'Points System'!$E$14)+(O69*'Points System'!$E$6)+(Q69*'Points System'!$E$10)+(S69*'Points System'!$E$9)+(T69*'Points System'!$E$22)+(U69*'Points System'!$E$8)+(W69*'Points System'!$E$17)+(X69*'Points System'!$E$18)+(Y69*'Points System'!$E$19)+(Z69*'Points System'!$E$7)+(V69*'Points System'!$E$23)</f>
        <v>90.998000000000047</v>
      </c>
      <c r="C69" s="2">
        <f>B69/H69</f>
        <v>11.374750000000006</v>
      </c>
      <c r="D69">
        <v>3</v>
      </c>
      <c r="E69">
        <v>3</v>
      </c>
      <c r="F69">
        <v>4.63</v>
      </c>
      <c r="G69">
        <v>8</v>
      </c>
      <c r="H69">
        <v>8</v>
      </c>
      <c r="I69">
        <f>VLOOKUP(A69,'[2]stats (3).csv'!A$2:E$20000,5,FALSE)</f>
        <v>4</v>
      </c>
      <c r="J69">
        <v>0</v>
      </c>
      <c r="K69">
        <v>0</v>
      </c>
      <c r="L69">
        <v>0</v>
      </c>
      <c r="M69">
        <v>0</v>
      </c>
      <c r="N69">
        <v>0</v>
      </c>
      <c r="O69" s="2">
        <v>46.666000000000011</v>
      </c>
      <c r="P69">
        <v>209</v>
      </c>
      <c r="Q69">
        <v>45</v>
      </c>
      <c r="R69">
        <v>24</v>
      </c>
      <c r="S69">
        <v>24</v>
      </c>
      <c r="T69">
        <v>9</v>
      </c>
      <c r="U69">
        <v>25</v>
      </c>
      <c r="V69">
        <v>0</v>
      </c>
      <c r="W69">
        <v>2</v>
      </c>
      <c r="X69">
        <v>3</v>
      </c>
      <c r="Y69">
        <v>0</v>
      </c>
      <c r="Z69">
        <v>50</v>
      </c>
      <c r="AA69">
        <f>VLOOKUP(A69,'[1]FanGraphs Leaderboard (8).csv'!A$2:C$2000,3,FALSE)</f>
        <v>5.19</v>
      </c>
      <c r="AB69">
        <f>VLOOKUP(A69,'[1]FanGraphs Leaderboard (8).csv'!A$2:D$20000,4,FALSE)</f>
        <v>4</v>
      </c>
      <c r="AC69">
        <f>VLOOKUP(A69,'[1]FanGraphs Leaderboard (8).csv'!A$2:B$2000,2,FALSE)</f>
        <v>0.80800000000000005</v>
      </c>
      <c r="AD69">
        <v>3201</v>
      </c>
    </row>
    <row r="70" spans="1:30">
      <c r="A70" t="s">
        <v>90</v>
      </c>
      <c r="B70" s="5">
        <f>(D70*'Points System'!$E$2)+(E70*'Points System'!$E$3)+(I70*'Points System'!$E$12)+(J70*'Points System'!$E$13)+(K70*'Points System'!$E$14)+(O70*'Points System'!$E$6)+(Q70*'Points System'!$E$10)+(S70*'Points System'!$E$9)+(T70*'Points System'!$E$22)+(U70*'Points System'!$E$8)+(W70*'Points System'!$E$17)+(X70*'Points System'!$E$18)+(Y70*'Points System'!$E$19)+(Z70*'Points System'!$E$7)+(V70*'Points System'!$E$23)</f>
        <v>100.99900000000002</v>
      </c>
      <c r="C70" s="2">
        <f>B70/H70</f>
        <v>11.222111111111113</v>
      </c>
      <c r="D70">
        <v>3</v>
      </c>
      <c r="E70">
        <v>4</v>
      </c>
      <c r="F70">
        <v>4.38</v>
      </c>
      <c r="G70">
        <v>9</v>
      </c>
      <c r="H70">
        <v>9</v>
      </c>
      <c r="I70">
        <f>VLOOKUP(A70,'[2]stats (3).csv'!A$2:E$20000,5,FALSE)</f>
        <v>4</v>
      </c>
      <c r="J70">
        <v>0</v>
      </c>
      <c r="K70">
        <v>0</v>
      </c>
      <c r="L70">
        <v>0</v>
      </c>
      <c r="M70">
        <v>0</v>
      </c>
      <c r="N70">
        <v>0</v>
      </c>
      <c r="O70" s="2">
        <v>49.333000000000006</v>
      </c>
      <c r="P70">
        <v>219</v>
      </c>
      <c r="Q70">
        <v>50</v>
      </c>
      <c r="R70">
        <v>26</v>
      </c>
      <c r="S70">
        <v>24</v>
      </c>
      <c r="T70">
        <v>9</v>
      </c>
      <c r="U70">
        <v>25</v>
      </c>
      <c r="V70">
        <v>0</v>
      </c>
      <c r="W70">
        <v>0</v>
      </c>
      <c r="X70">
        <v>4</v>
      </c>
      <c r="Y70">
        <v>0</v>
      </c>
      <c r="Z70">
        <v>61</v>
      </c>
      <c r="AA70">
        <f>VLOOKUP(A70,'[1]FanGraphs Leaderboard (8).csv'!A$2:C$2000,3,FALSE)</f>
        <v>4.51</v>
      </c>
      <c r="AB70">
        <f>VLOOKUP(A70,'[1]FanGraphs Leaderboard (8).csv'!A$2:D$20000,4,FALSE)</f>
        <v>3.45</v>
      </c>
      <c r="AC70">
        <f>VLOOKUP(A70,'[1]FanGraphs Leaderboard (8).csv'!A$2:B$2000,2,FALSE)</f>
        <v>0.78500000000000003</v>
      </c>
      <c r="AD70">
        <v>6345</v>
      </c>
    </row>
    <row r="71" spans="1:30">
      <c r="A71" t="s">
        <v>105</v>
      </c>
      <c r="B71" s="5">
        <f>(D71*'Points System'!$E$2)+(E71*'Points System'!$E$3)+(I71*'Points System'!$E$12)+(J71*'Points System'!$E$13)+(K71*'Points System'!$E$14)+(O71*'Points System'!$E$6)+(Q71*'Points System'!$E$10)+(S71*'Points System'!$E$9)+(T71*'Points System'!$E$22)+(U71*'Points System'!$E$8)+(W71*'Points System'!$E$17)+(X71*'Points System'!$E$18)+(Y71*'Points System'!$E$19)+(Z71*'Points System'!$E$7)+(V71*'Points System'!$E$23)</f>
        <v>89</v>
      </c>
      <c r="C71" s="2">
        <f>B71/H71</f>
        <v>11.125</v>
      </c>
      <c r="D71">
        <v>3</v>
      </c>
      <c r="E71">
        <v>3</v>
      </c>
      <c r="F71">
        <v>4.8899999999999997</v>
      </c>
      <c r="G71">
        <v>8</v>
      </c>
      <c r="H71">
        <v>8</v>
      </c>
      <c r="I71">
        <f>VLOOKUP(A71,'[2]stats (3).csv'!A$2:E$20000,5,FALSE)</f>
        <v>3</v>
      </c>
      <c r="J71">
        <v>0</v>
      </c>
      <c r="K71">
        <v>0</v>
      </c>
      <c r="L71">
        <v>0</v>
      </c>
      <c r="M71">
        <v>0</v>
      </c>
      <c r="N71">
        <v>0</v>
      </c>
      <c r="O71" s="2">
        <v>46</v>
      </c>
      <c r="P71">
        <v>200</v>
      </c>
      <c r="Q71">
        <v>46</v>
      </c>
      <c r="R71">
        <v>27</v>
      </c>
      <c r="S71">
        <v>25</v>
      </c>
      <c r="T71">
        <v>10</v>
      </c>
      <c r="U71">
        <v>13</v>
      </c>
      <c r="V71">
        <v>1</v>
      </c>
      <c r="W71">
        <v>4</v>
      </c>
      <c r="X71">
        <v>4</v>
      </c>
      <c r="Y71">
        <v>0</v>
      </c>
      <c r="Z71">
        <v>43</v>
      </c>
      <c r="AA71">
        <f>VLOOKUP(A71,'[1]FanGraphs Leaderboard (8).csv'!A$2:C$2000,3,FALSE)</f>
        <v>5.15</v>
      </c>
      <c r="AB71">
        <f>VLOOKUP(A71,'[1]FanGraphs Leaderboard (8).csv'!A$2:D$20000,4,FALSE)</f>
        <v>4.1100000000000003</v>
      </c>
      <c r="AC71">
        <f>VLOOKUP(A71,'[1]FanGraphs Leaderboard (8).csv'!A$2:B$2000,2,FALSE)</f>
        <v>0.73499999999999999</v>
      </c>
      <c r="AD71">
        <v>4897</v>
      </c>
    </row>
    <row r="72" spans="1:30">
      <c r="A72" t="s">
        <v>79</v>
      </c>
      <c r="B72" s="5">
        <f>(D72*'Points System'!$E$2)+(E72*'Points System'!$E$3)+(I72*'Points System'!$E$12)+(J72*'Points System'!$E$13)+(K72*'Points System'!$E$14)+(O72*'Points System'!$E$6)+(Q72*'Points System'!$E$10)+(S72*'Points System'!$E$9)+(T72*'Points System'!$E$22)+(U72*'Points System'!$E$8)+(W72*'Points System'!$E$17)+(X72*'Points System'!$E$18)+(Y72*'Points System'!$E$19)+(Z72*'Points System'!$E$7)+(V72*'Points System'!$E$23)</f>
        <v>89</v>
      </c>
      <c r="C72" s="2">
        <f>B72/H72</f>
        <v>11.125</v>
      </c>
      <c r="D72">
        <v>5</v>
      </c>
      <c r="E72">
        <v>1</v>
      </c>
      <c r="F72">
        <v>4</v>
      </c>
      <c r="G72">
        <v>8</v>
      </c>
      <c r="H72">
        <v>8</v>
      </c>
      <c r="I72">
        <f>VLOOKUP(A72,'[2]stats (3).csv'!A$2:E$20000,5,FALSE)</f>
        <v>4</v>
      </c>
      <c r="J72">
        <v>0</v>
      </c>
      <c r="K72">
        <v>0</v>
      </c>
      <c r="L72">
        <v>0</v>
      </c>
      <c r="M72">
        <v>0</v>
      </c>
      <c r="N72">
        <v>0</v>
      </c>
      <c r="O72" s="2">
        <v>45</v>
      </c>
      <c r="P72">
        <v>197</v>
      </c>
      <c r="Q72">
        <v>49</v>
      </c>
      <c r="R72">
        <v>20</v>
      </c>
      <c r="S72">
        <v>20</v>
      </c>
      <c r="T72">
        <v>6</v>
      </c>
      <c r="U72">
        <v>17</v>
      </c>
      <c r="V72">
        <v>1</v>
      </c>
      <c r="W72">
        <v>1</v>
      </c>
      <c r="X72">
        <v>1</v>
      </c>
      <c r="Y72">
        <v>0</v>
      </c>
      <c r="Z72">
        <v>22</v>
      </c>
      <c r="AA72">
        <f>VLOOKUP(A72,'[1]FanGraphs Leaderboard (8).csv'!A$2:C$2000,3,FALSE)</f>
        <v>5.04</v>
      </c>
      <c r="AB72">
        <f>VLOOKUP(A72,'[1]FanGraphs Leaderboard (8).csv'!A$2:D$20000,4,FALSE)</f>
        <v>5.35</v>
      </c>
      <c r="AC72">
        <f>VLOOKUP(A72,'[1]FanGraphs Leaderboard (8).csv'!A$2:B$2000,2,FALSE)</f>
        <v>0.80200000000000005</v>
      </c>
      <c r="AD72">
        <v>3815</v>
      </c>
    </row>
    <row r="73" spans="1:30">
      <c r="A73" t="s">
        <v>84</v>
      </c>
      <c r="B73" s="5">
        <f>(D73*'Points System'!$E$2)+(E73*'Points System'!$E$3)+(I73*'Points System'!$E$12)+(J73*'Points System'!$E$13)+(K73*'Points System'!$E$14)+(O73*'Points System'!$E$6)+(Q73*'Points System'!$E$10)+(S73*'Points System'!$E$9)+(T73*'Points System'!$E$22)+(U73*'Points System'!$E$8)+(W73*'Points System'!$E$17)+(X73*'Points System'!$E$18)+(Y73*'Points System'!$E$19)+(Z73*'Points System'!$E$7)+(V73*'Points System'!$E$23)</f>
        <v>89</v>
      </c>
      <c r="C73" s="2">
        <f>B73/H73</f>
        <v>11.125</v>
      </c>
      <c r="D73">
        <v>4</v>
      </c>
      <c r="E73">
        <v>3</v>
      </c>
      <c r="F73">
        <v>4.22</v>
      </c>
      <c r="G73">
        <v>8</v>
      </c>
      <c r="H73">
        <v>8</v>
      </c>
      <c r="I73">
        <f>VLOOKUP(A73,'[2]stats (3).csv'!A$2:E$20000,5,FALSE)</f>
        <v>6</v>
      </c>
      <c r="J73">
        <v>0</v>
      </c>
      <c r="K73">
        <v>0</v>
      </c>
      <c r="L73">
        <v>0</v>
      </c>
      <c r="M73">
        <v>0</v>
      </c>
      <c r="N73">
        <v>0</v>
      </c>
      <c r="O73" s="2">
        <v>49</v>
      </c>
      <c r="P73">
        <v>202</v>
      </c>
      <c r="Q73">
        <v>48</v>
      </c>
      <c r="R73">
        <v>23</v>
      </c>
      <c r="S73">
        <v>23</v>
      </c>
      <c r="T73">
        <v>6</v>
      </c>
      <c r="U73">
        <v>15</v>
      </c>
      <c r="V73">
        <v>0</v>
      </c>
      <c r="W73">
        <v>1</v>
      </c>
      <c r="X73">
        <v>3</v>
      </c>
      <c r="Y73">
        <v>0</v>
      </c>
      <c r="Z73">
        <v>27</v>
      </c>
      <c r="AA73">
        <f>VLOOKUP(A73,'[1]FanGraphs Leaderboard (8).csv'!A$2:C$2000,3,FALSE)</f>
        <v>4.5599999999999996</v>
      </c>
      <c r="AB73">
        <f>VLOOKUP(A73,'[1]FanGraphs Leaderboard (8).csv'!A$2:D$20000,4,FALSE)</f>
        <v>4.42</v>
      </c>
      <c r="AC73">
        <f>VLOOKUP(A73,'[1]FanGraphs Leaderboard (8).csv'!A$2:B$2000,2,FALSE)</f>
        <v>0.73699999999999999</v>
      </c>
      <c r="AD73">
        <v>9425</v>
      </c>
    </row>
    <row r="74" spans="1:30">
      <c r="A74" t="s">
        <v>77</v>
      </c>
      <c r="B74" s="5">
        <f>(D74*'Points System'!$E$2)+(E74*'Points System'!$E$3)+(I74*'Points System'!$E$12)+(J74*'Points System'!$E$13)+(K74*'Points System'!$E$14)+(O74*'Points System'!$E$6)+(Q74*'Points System'!$E$10)+(S74*'Points System'!$E$9)+(T74*'Points System'!$E$22)+(U74*'Points System'!$E$8)+(W74*'Points System'!$E$17)+(X74*'Points System'!$E$18)+(Y74*'Points System'!$E$19)+(Z74*'Points System'!$E$7)+(V74*'Points System'!$E$23)</f>
        <v>99.998000000000047</v>
      </c>
      <c r="C74" s="2">
        <f>B74/H74</f>
        <v>11.110888888888894</v>
      </c>
      <c r="D74">
        <v>1</v>
      </c>
      <c r="E74">
        <v>2</v>
      </c>
      <c r="F74">
        <v>3.81</v>
      </c>
      <c r="G74">
        <v>9</v>
      </c>
      <c r="H74">
        <v>9</v>
      </c>
      <c r="I74">
        <f>VLOOKUP(A74,'[2]stats (3).csv'!A$2:E$20000,5,FALSE)</f>
        <v>3</v>
      </c>
      <c r="J74">
        <v>0</v>
      </c>
      <c r="K74">
        <v>0</v>
      </c>
      <c r="L74">
        <v>0</v>
      </c>
      <c r="M74">
        <v>0</v>
      </c>
      <c r="N74">
        <v>0</v>
      </c>
      <c r="O74" s="2">
        <v>49.666000000000011</v>
      </c>
      <c r="P74">
        <v>203</v>
      </c>
      <c r="Q74">
        <v>48</v>
      </c>
      <c r="R74">
        <v>22</v>
      </c>
      <c r="S74">
        <v>21</v>
      </c>
      <c r="T74">
        <v>8</v>
      </c>
      <c r="U74">
        <v>13</v>
      </c>
      <c r="V74">
        <v>1</v>
      </c>
      <c r="W74">
        <v>0</v>
      </c>
      <c r="X74">
        <v>0</v>
      </c>
      <c r="Y74">
        <v>0</v>
      </c>
      <c r="Z74">
        <v>38</v>
      </c>
      <c r="AA74">
        <f>VLOOKUP(A74,'[1]FanGraphs Leaderboard (8).csv'!A$2:C$2000,3,FALSE)</f>
        <v>4.4400000000000004</v>
      </c>
      <c r="AB74">
        <f>VLOOKUP(A74,'[1]FanGraphs Leaderboard (8).csv'!A$2:D$20000,4,FALSE)</f>
        <v>4.41</v>
      </c>
      <c r="AC74">
        <f>VLOOKUP(A74,'[1]FanGraphs Leaderboard (8).csv'!A$2:B$2000,2,FALSE)</f>
        <v>0.78300000000000003</v>
      </c>
      <c r="AD74">
        <v>6397</v>
      </c>
    </row>
    <row r="75" spans="1:30">
      <c r="A75" t="s">
        <v>61</v>
      </c>
      <c r="B75" s="5">
        <f>(D75*'Points System'!$E$2)+(E75*'Points System'!$E$3)+(I75*'Points System'!$E$12)+(J75*'Points System'!$E$13)+(K75*'Points System'!$E$14)+(O75*'Points System'!$E$6)+(Q75*'Points System'!$E$10)+(S75*'Points System'!$E$9)+(T75*'Points System'!$E$22)+(U75*'Points System'!$E$8)+(W75*'Points System'!$E$17)+(X75*'Points System'!$E$18)+(Y75*'Points System'!$E$19)+(Z75*'Points System'!$E$7)+(V75*'Points System'!$E$23)</f>
        <v>86.999000000000024</v>
      </c>
      <c r="C75" s="2">
        <f>B75/H75</f>
        <v>10.874875000000003</v>
      </c>
      <c r="D75">
        <v>2</v>
      </c>
      <c r="E75">
        <v>4</v>
      </c>
      <c r="F75">
        <v>3.23</v>
      </c>
      <c r="G75">
        <v>8</v>
      </c>
      <c r="H75">
        <v>8</v>
      </c>
      <c r="I75">
        <f>VLOOKUP(A75,'[2]stats (3).csv'!A$2:E$20000,5,FALSE)</f>
        <v>5</v>
      </c>
      <c r="J75">
        <v>0</v>
      </c>
      <c r="K75">
        <v>0</v>
      </c>
      <c r="L75">
        <v>0</v>
      </c>
      <c r="M75">
        <v>0</v>
      </c>
      <c r="N75">
        <v>0</v>
      </c>
      <c r="O75" s="2">
        <v>47.333000000000006</v>
      </c>
      <c r="P75">
        <v>203</v>
      </c>
      <c r="Q75">
        <v>49</v>
      </c>
      <c r="R75">
        <v>24</v>
      </c>
      <c r="S75">
        <v>17</v>
      </c>
      <c r="T75">
        <v>4</v>
      </c>
      <c r="U75">
        <v>17</v>
      </c>
      <c r="V75">
        <v>4</v>
      </c>
      <c r="W75">
        <v>1</v>
      </c>
      <c r="X75">
        <v>1</v>
      </c>
      <c r="Y75">
        <v>0</v>
      </c>
      <c r="Z75">
        <v>40</v>
      </c>
      <c r="AA75">
        <f>VLOOKUP(A75,'[1]FanGraphs Leaderboard (8).csv'!A$2:C$2000,3,FALSE)</f>
        <v>3.64</v>
      </c>
      <c r="AB75">
        <f>VLOOKUP(A75,'[1]FanGraphs Leaderboard (8).csv'!A$2:D$20000,4,FALSE)</f>
        <v>3.94</v>
      </c>
      <c r="AC75">
        <f>VLOOKUP(A75,'[1]FanGraphs Leaderboard (8).csv'!A$2:B$2000,2,FALSE)</f>
        <v>0.7</v>
      </c>
      <c r="AD75">
        <v>14078</v>
      </c>
    </row>
    <row r="76" spans="1:30">
      <c r="A76" t="s">
        <v>130</v>
      </c>
      <c r="B76" s="5">
        <f>(D76*'Points System'!$E$2)+(E76*'Points System'!$E$3)+(I76*'Points System'!$E$12)+(J76*'Points System'!$E$13)+(K76*'Points System'!$E$14)+(O76*'Points System'!$E$6)+(Q76*'Points System'!$E$10)+(S76*'Points System'!$E$9)+(T76*'Points System'!$E$22)+(U76*'Points System'!$E$8)+(W76*'Points System'!$E$17)+(X76*'Points System'!$E$18)+(Y76*'Points System'!$E$19)+(Z76*'Points System'!$E$7)+(V76*'Points System'!$E$23)</f>
        <v>85.998000000000047</v>
      </c>
      <c r="C76" s="2">
        <f>B76/H76</f>
        <v>10.749750000000006</v>
      </c>
      <c r="D76">
        <v>2</v>
      </c>
      <c r="E76">
        <v>2</v>
      </c>
      <c r="F76">
        <v>3.3</v>
      </c>
      <c r="G76">
        <v>8</v>
      </c>
      <c r="H76">
        <v>8</v>
      </c>
      <c r="I76">
        <f>VLOOKUP(A76,'[2]stats (3).csv'!A$2:E$20000,5,FALSE)</f>
        <v>1</v>
      </c>
      <c r="J76">
        <v>0</v>
      </c>
      <c r="K76">
        <v>0</v>
      </c>
      <c r="L76">
        <v>0</v>
      </c>
      <c r="M76">
        <v>0</v>
      </c>
      <c r="N76">
        <v>0</v>
      </c>
      <c r="O76" s="2">
        <v>43.666000000000011</v>
      </c>
      <c r="P76">
        <v>196</v>
      </c>
      <c r="Q76">
        <v>47</v>
      </c>
      <c r="R76">
        <v>16</v>
      </c>
      <c r="S76">
        <v>16</v>
      </c>
      <c r="T76">
        <v>7</v>
      </c>
      <c r="U76">
        <v>22</v>
      </c>
      <c r="V76">
        <v>1</v>
      </c>
      <c r="W76">
        <v>1</v>
      </c>
      <c r="X76">
        <v>2</v>
      </c>
      <c r="Y76">
        <v>0</v>
      </c>
      <c r="Z76">
        <v>43</v>
      </c>
      <c r="AA76" t="e">
        <f>VLOOKUP(A76,'[1]FanGraphs Leaderboard (8).csv'!A$2:C$2000,3,FALSE)</f>
        <v>#N/A</v>
      </c>
      <c r="AB76" t="e">
        <f>VLOOKUP(A76,'[1]FanGraphs Leaderboard (8).csv'!A$2:D$20000,4,FALSE)</f>
        <v>#N/A</v>
      </c>
      <c r="AC76" t="e">
        <f>VLOOKUP(A76,'[1]FanGraphs Leaderboard (8).csv'!A$2:B$2000,2,FALSE)</f>
        <v>#N/A</v>
      </c>
      <c r="AD76">
        <v>12385</v>
      </c>
    </row>
    <row r="77" spans="1:30">
      <c r="A77" t="s">
        <v>89</v>
      </c>
      <c r="B77" s="5">
        <f>(D77*'Points System'!$E$2)+(E77*'Points System'!$E$3)+(I77*'Points System'!$E$12)+(J77*'Points System'!$E$13)+(K77*'Points System'!$E$14)+(O77*'Points System'!$E$6)+(Q77*'Points System'!$E$10)+(S77*'Points System'!$E$9)+(T77*'Points System'!$E$22)+(U77*'Points System'!$E$8)+(W77*'Points System'!$E$17)+(X77*'Points System'!$E$18)+(Y77*'Points System'!$E$19)+(Z77*'Points System'!$E$7)+(V77*'Points System'!$E$23)</f>
        <v>82.999000000000024</v>
      </c>
      <c r="C77" s="2">
        <f>B77/H77</f>
        <v>10.374875000000003</v>
      </c>
      <c r="D77">
        <v>3</v>
      </c>
      <c r="E77">
        <v>2</v>
      </c>
      <c r="F77">
        <v>4.37</v>
      </c>
      <c r="G77">
        <v>9</v>
      </c>
      <c r="H77">
        <v>8</v>
      </c>
      <c r="I77">
        <f>VLOOKUP(A77,'[2]stats (3).csv'!A$2:E$20000,5,FALSE)</f>
        <v>3</v>
      </c>
      <c r="J77">
        <v>0</v>
      </c>
      <c r="K77">
        <v>0</v>
      </c>
      <c r="L77">
        <v>0</v>
      </c>
      <c r="M77">
        <v>0</v>
      </c>
      <c r="N77">
        <v>0</v>
      </c>
      <c r="O77" s="2">
        <v>45.333000000000006</v>
      </c>
      <c r="P77">
        <v>201</v>
      </c>
      <c r="Q77">
        <v>44</v>
      </c>
      <c r="R77">
        <v>24</v>
      </c>
      <c r="S77">
        <v>22</v>
      </c>
      <c r="T77">
        <v>5</v>
      </c>
      <c r="U77">
        <v>20</v>
      </c>
      <c r="V77">
        <v>3</v>
      </c>
      <c r="W77">
        <v>4</v>
      </c>
      <c r="X77">
        <v>0</v>
      </c>
      <c r="Y77">
        <v>1</v>
      </c>
      <c r="Z77">
        <v>33</v>
      </c>
      <c r="AA77">
        <f>VLOOKUP(A77,'[1]FanGraphs Leaderboard (8).csv'!A$2:C$2000,3,FALSE)</f>
        <v>4.6500000000000004</v>
      </c>
      <c r="AB77">
        <f>VLOOKUP(A77,'[1]FanGraphs Leaderboard (8).csv'!A$2:D$20000,4,FALSE)</f>
        <v>4.75</v>
      </c>
      <c r="AC77">
        <f>VLOOKUP(A77,'[1]FanGraphs Leaderboard (8).csv'!A$2:B$2000,2,FALSE)</f>
        <v>0.72099999999999997</v>
      </c>
      <c r="AD77">
        <v>12317</v>
      </c>
    </row>
    <row r="78" spans="1:30">
      <c r="A78" t="s">
        <v>82</v>
      </c>
      <c r="B78" s="5">
        <f>(D78*'Points System'!$E$2)+(E78*'Points System'!$E$3)+(I78*'Points System'!$E$12)+(J78*'Points System'!$E$13)+(K78*'Points System'!$E$14)+(O78*'Points System'!$E$6)+(Q78*'Points System'!$E$10)+(S78*'Points System'!$E$9)+(T78*'Points System'!$E$22)+(U78*'Points System'!$E$8)+(W78*'Points System'!$E$17)+(X78*'Points System'!$E$18)+(Y78*'Points System'!$E$19)+(Z78*'Points System'!$E$7)+(V78*'Points System'!$E$23)</f>
        <v>81.999000000000024</v>
      </c>
      <c r="C78" s="2">
        <f>B78/H78</f>
        <v>10.249875000000003</v>
      </c>
      <c r="D78">
        <v>1</v>
      </c>
      <c r="E78">
        <v>3</v>
      </c>
      <c r="F78">
        <v>4.17</v>
      </c>
      <c r="G78">
        <v>8</v>
      </c>
      <c r="H78">
        <v>8</v>
      </c>
      <c r="I78">
        <f>VLOOKUP(A78,'[2]stats (3).csv'!A$2:E$20000,5,FALSE)</f>
        <v>4</v>
      </c>
      <c r="J78">
        <v>0</v>
      </c>
      <c r="K78">
        <v>0</v>
      </c>
      <c r="L78">
        <v>0</v>
      </c>
      <c r="M78">
        <v>0</v>
      </c>
      <c r="N78">
        <v>0</v>
      </c>
      <c r="O78" s="2">
        <v>45.333000000000006</v>
      </c>
      <c r="P78">
        <v>194</v>
      </c>
      <c r="Q78">
        <v>44</v>
      </c>
      <c r="R78">
        <v>26</v>
      </c>
      <c r="S78">
        <v>21</v>
      </c>
      <c r="T78">
        <v>5</v>
      </c>
      <c r="U78">
        <v>15</v>
      </c>
      <c r="V78">
        <v>0</v>
      </c>
      <c r="W78">
        <v>3</v>
      </c>
      <c r="X78">
        <v>3</v>
      </c>
      <c r="Y78">
        <v>0</v>
      </c>
      <c r="Z78">
        <v>42</v>
      </c>
      <c r="AA78">
        <f>VLOOKUP(A78,'[1]FanGraphs Leaderboard (8).csv'!A$2:C$2000,3,FALSE)</f>
        <v>3.86</v>
      </c>
      <c r="AB78">
        <f>VLOOKUP(A78,'[1]FanGraphs Leaderboard (8).csv'!A$2:D$20000,4,FALSE)</f>
        <v>3.65</v>
      </c>
      <c r="AC78">
        <f>VLOOKUP(A78,'[1]FanGraphs Leaderboard (8).csv'!A$2:B$2000,2,FALSE)</f>
        <v>0.65500000000000003</v>
      </c>
      <c r="AD78">
        <v>13781</v>
      </c>
    </row>
    <row r="79" spans="1:30">
      <c r="A79" t="s">
        <v>100</v>
      </c>
      <c r="B79" s="5">
        <f>(D79*'Points System'!$E$2)+(E79*'Points System'!$E$3)+(I79*'Points System'!$E$12)+(J79*'Points System'!$E$13)+(K79*'Points System'!$E$14)+(O79*'Points System'!$E$6)+(Q79*'Points System'!$E$10)+(S79*'Points System'!$E$9)+(T79*'Points System'!$E$22)+(U79*'Points System'!$E$8)+(W79*'Points System'!$E$17)+(X79*'Points System'!$E$18)+(Y79*'Points System'!$E$19)+(Z79*'Points System'!$E$7)+(V79*'Points System'!$E$23)</f>
        <v>81.999000000000024</v>
      </c>
      <c r="C79" s="2">
        <f>B79/H79</f>
        <v>10.249875000000003</v>
      </c>
      <c r="D79">
        <v>2</v>
      </c>
      <c r="E79">
        <v>3</v>
      </c>
      <c r="F79">
        <v>4.66</v>
      </c>
      <c r="G79">
        <v>8</v>
      </c>
      <c r="H79">
        <v>8</v>
      </c>
      <c r="I79">
        <f>VLOOKUP(A79,'[2]stats (3).csv'!A$2:E$20000,5,FALSE)</f>
        <v>3</v>
      </c>
      <c r="J79">
        <v>0</v>
      </c>
      <c r="K79">
        <v>0</v>
      </c>
      <c r="L79">
        <v>0</v>
      </c>
      <c r="M79">
        <v>0</v>
      </c>
      <c r="N79">
        <v>0</v>
      </c>
      <c r="O79" s="2">
        <v>48.333000000000006</v>
      </c>
      <c r="P79">
        <v>206</v>
      </c>
      <c r="Q79">
        <v>48</v>
      </c>
      <c r="R79">
        <v>28</v>
      </c>
      <c r="S79">
        <v>25</v>
      </c>
      <c r="T79">
        <v>7</v>
      </c>
      <c r="U79">
        <v>12</v>
      </c>
      <c r="V79">
        <v>0</v>
      </c>
      <c r="W79">
        <v>3</v>
      </c>
      <c r="X79">
        <v>0</v>
      </c>
      <c r="Y79">
        <v>0</v>
      </c>
      <c r="Z79">
        <v>30</v>
      </c>
      <c r="AA79">
        <f>VLOOKUP(A79,'[1]FanGraphs Leaderboard (8).csv'!A$2:C$2000,3,FALSE)</f>
        <v>4.66</v>
      </c>
      <c r="AB79">
        <f>VLOOKUP(A79,'[1]FanGraphs Leaderboard (8).csv'!A$2:D$20000,4,FALSE)</f>
        <v>4.25</v>
      </c>
      <c r="AC79">
        <f>VLOOKUP(A79,'[1]FanGraphs Leaderboard (8).csv'!A$2:B$2000,2,FALSE)</f>
        <v>0.65800000000000003</v>
      </c>
      <c r="AD79">
        <v>10130</v>
      </c>
    </row>
    <row r="80" spans="1:30">
      <c r="A80" t="s">
        <v>81</v>
      </c>
      <c r="B80" s="5">
        <f>(D80*'Points System'!$E$2)+(E80*'Points System'!$E$3)+(I80*'Points System'!$E$12)+(J80*'Points System'!$E$13)+(K80*'Points System'!$E$14)+(O80*'Points System'!$E$6)+(Q80*'Points System'!$E$10)+(S80*'Points System'!$E$9)+(T80*'Points System'!$E$22)+(U80*'Points System'!$E$8)+(W80*'Points System'!$E$17)+(X80*'Points System'!$E$18)+(Y80*'Points System'!$E$19)+(Z80*'Points System'!$E$7)+(V80*'Points System'!$E$23)</f>
        <v>81</v>
      </c>
      <c r="C80" s="2">
        <f>B80/H80</f>
        <v>10.125</v>
      </c>
      <c r="D80">
        <v>1</v>
      </c>
      <c r="E80">
        <v>3</v>
      </c>
      <c r="F80">
        <v>4.1399999999999997</v>
      </c>
      <c r="G80">
        <v>8</v>
      </c>
      <c r="H80">
        <v>8</v>
      </c>
      <c r="I80">
        <f>VLOOKUP(A80,'[2]stats (3).csv'!A$2:E$20000,5,FALSE)</f>
        <v>4</v>
      </c>
      <c r="J80">
        <v>0</v>
      </c>
      <c r="K80">
        <v>0</v>
      </c>
      <c r="L80">
        <v>0</v>
      </c>
      <c r="M80">
        <v>0</v>
      </c>
      <c r="N80">
        <v>0</v>
      </c>
      <c r="O80" s="2">
        <v>50</v>
      </c>
      <c r="P80">
        <v>210</v>
      </c>
      <c r="Q80">
        <v>53</v>
      </c>
      <c r="R80">
        <v>26</v>
      </c>
      <c r="S80">
        <v>23</v>
      </c>
      <c r="T80">
        <v>9</v>
      </c>
      <c r="U80">
        <v>13</v>
      </c>
      <c r="V80">
        <v>0</v>
      </c>
      <c r="W80">
        <v>1</v>
      </c>
      <c r="X80">
        <v>1</v>
      </c>
      <c r="Y80">
        <v>0</v>
      </c>
      <c r="Z80">
        <v>32</v>
      </c>
      <c r="AA80">
        <f>VLOOKUP(A80,'[1]FanGraphs Leaderboard (8).csv'!A$2:C$2000,3,FALSE)</f>
        <v>4.99</v>
      </c>
      <c r="AB80">
        <f>VLOOKUP(A80,'[1]FanGraphs Leaderboard (8).csv'!A$2:D$20000,4,FALSE)</f>
        <v>4.2</v>
      </c>
      <c r="AC80">
        <f>VLOOKUP(A80,'[1]FanGraphs Leaderboard (8).csv'!A$2:B$2000,2,FALSE)</f>
        <v>0.754</v>
      </c>
      <c r="AD80">
        <v>9323</v>
      </c>
    </row>
    <row r="81" spans="1:30">
      <c r="A81" t="s">
        <v>108</v>
      </c>
      <c r="B81" s="5">
        <f>(D81*'Points System'!$E$2)+(E81*'Points System'!$E$3)+(I81*'Points System'!$E$12)+(J81*'Points System'!$E$13)+(K81*'Points System'!$E$14)+(O81*'Points System'!$E$6)+(Q81*'Points System'!$E$10)+(S81*'Points System'!$E$9)+(T81*'Points System'!$E$22)+(U81*'Points System'!$E$8)+(W81*'Points System'!$E$17)+(X81*'Points System'!$E$18)+(Y81*'Points System'!$E$19)+(Z81*'Points System'!$E$7)+(V81*'Points System'!$E$23)</f>
        <v>79</v>
      </c>
      <c r="C81" s="2">
        <f>B81/H81</f>
        <v>9.875</v>
      </c>
      <c r="D81">
        <v>1</v>
      </c>
      <c r="E81">
        <v>3</v>
      </c>
      <c r="F81">
        <v>5.09</v>
      </c>
      <c r="G81">
        <v>8</v>
      </c>
      <c r="H81">
        <v>8</v>
      </c>
      <c r="I81">
        <f>VLOOKUP(A81,'[2]stats (3).csv'!A$2:E$20000,5,FALSE)</f>
        <v>3</v>
      </c>
      <c r="J81">
        <v>0</v>
      </c>
      <c r="K81">
        <v>0</v>
      </c>
      <c r="L81">
        <v>0</v>
      </c>
      <c r="M81">
        <v>0</v>
      </c>
      <c r="N81">
        <v>0</v>
      </c>
      <c r="O81" s="2">
        <v>46</v>
      </c>
      <c r="P81">
        <v>200</v>
      </c>
      <c r="Q81">
        <v>48</v>
      </c>
      <c r="R81">
        <v>26</v>
      </c>
      <c r="S81">
        <v>26</v>
      </c>
      <c r="T81">
        <v>8</v>
      </c>
      <c r="U81">
        <v>15</v>
      </c>
      <c r="V81">
        <v>0</v>
      </c>
      <c r="W81">
        <v>2</v>
      </c>
      <c r="X81">
        <v>3</v>
      </c>
      <c r="Y81">
        <v>1</v>
      </c>
      <c r="Z81">
        <v>46</v>
      </c>
      <c r="AA81">
        <f>VLOOKUP(A81,'[1]FanGraphs Leaderboard (8).csv'!A$2:C$2000,3,FALSE)</f>
        <v>4.46</v>
      </c>
      <c r="AB81">
        <f>VLOOKUP(A81,'[1]FanGraphs Leaderboard (8).csv'!A$2:D$20000,4,FALSE)</f>
        <v>3.85</v>
      </c>
      <c r="AC81">
        <f>VLOOKUP(A81,'[1]FanGraphs Leaderboard (8).csv'!A$2:B$2000,2,FALSE)</f>
        <v>0.72499999999999998</v>
      </c>
      <c r="AD81">
        <v>1890</v>
      </c>
    </row>
    <row r="82" spans="1:30">
      <c r="A82" t="s">
        <v>131</v>
      </c>
      <c r="B82" s="5">
        <f>(D82*'Points System'!$E$2)+(E82*'Points System'!$E$3)+(I82*'Points System'!$E$12)+(J82*'Points System'!$E$13)+(K82*'Points System'!$E$14)+(O82*'Points System'!$E$6)+(Q82*'Points System'!$E$10)+(S82*'Points System'!$E$9)+(T82*'Points System'!$E$22)+(U82*'Points System'!$E$8)+(W82*'Points System'!$E$17)+(X82*'Points System'!$E$18)+(Y82*'Points System'!$E$19)+(Z82*'Points System'!$E$7)+(V82*'Points System'!$E$23)</f>
        <v>78</v>
      </c>
      <c r="C82" s="2">
        <f>B82/H82</f>
        <v>9.75</v>
      </c>
      <c r="D82">
        <v>4</v>
      </c>
      <c r="E82">
        <v>2</v>
      </c>
      <c r="F82">
        <v>5.28</v>
      </c>
      <c r="G82">
        <v>8</v>
      </c>
      <c r="H82">
        <v>8</v>
      </c>
      <c r="I82">
        <f>VLOOKUP(A82,'[2]stats (3).csv'!A$2:E$20000,5,FALSE)</f>
        <v>4</v>
      </c>
      <c r="J82">
        <v>0</v>
      </c>
      <c r="K82">
        <v>0</v>
      </c>
      <c r="L82">
        <v>0</v>
      </c>
      <c r="M82">
        <v>0</v>
      </c>
      <c r="N82">
        <v>0</v>
      </c>
      <c r="O82" s="2">
        <v>46</v>
      </c>
      <c r="P82">
        <v>206</v>
      </c>
      <c r="Q82">
        <v>54</v>
      </c>
      <c r="R82">
        <v>29</v>
      </c>
      <c r="S82">
        <v>27</v>
      </c>
      <c r="T82">
        <v>11</v>
      </c>
      <c r="U82">
        <v>17</v>
      </c>
      <c r="V82">
        <v>0</v>
      </c>
      <c r="W82">
        <v>3</v>
      </c>
      <c r="X82">
        <v>4</v>
      </c>
      <c r="Y82">
        <v>0</v>
      </c>
      <c r="Z82">
        <v>35</v>
      </c>
      <c r="AA82" t="e">
        <f>VLOOKUP(A82,'[1]FanGraphs Leaderboard (8).csv'!A$2:C$2000,3,FALSE)</f>
        <v>#N/A</v>
      </c>
      <c r="AB82" t="e">
        <f>VLOOKUP(A82,'[1]FanGraphs Leaderboard (8).csv'!A$2:D$20000,4,FALSE)</f>
        <v>#N/A</v>
      </c>
      <c r="AC82" t="e">
        <f>VLOOKUP(A82,'[1]FanGraphs Leaderboard (8).csv'!A$2:B$2000,2,FALSE)</f>
        <v>#N/A</v>
      </c>
      <c r="AD82">
        <v>4424</v>
      </c>
    </row>
    <row r="83" spans="1:30">
      <c r="A83" t="s">
        <v>104</v>
      </c>
      <c r="B83" s="5">
        <f>(D83*'Points System'!$E$2)+(E83*'Points System'!$E$3)+(I83*'Points System'!$E$12)+(J83*'Points System'!$E$13)+(K83*'Points System'!$E$14)+(O83*'Points System'!$E$6)+(Q83*'Points System'!$E$10)+(S83*'Points System'!$E$9)+(T83*'Points System'!$E$22)+(U83*'Points System'!$E$8)+(W83*'Points System'!$E$17)+(X83*'Points System'!$E$18)+(Y83*'Points System'!$E$19)+(Z83*'Points System'!$E$7)+(V83*'Points System'!$E$23)</f>
        <v>76.998000000000047</v>
      </c>
      <c r="C83" s="2">
        <f>B83/H83</f>
        <v>9.6247500000000059</v>
      </c>
      <c r="D83">
        <v>4</v>
      </c>
      <c r="E83">
        <v>2</v>
      </c>
      <c r="F83">
        <v>4.8499999999999996</v>
      </c>
      <c r="G83">
        <v>8</v>
      </c>
      <c r="H83">
        <v>8</v>
      </c>
      <c r="I83">
        <f>VLOOKUP(A83,'[2]stats (3).csv'!A$2:E$20000,5,FALSE)</f>
        <v>3</v>
      </c>
      <c r="J83">
        <v>0</v>
      </c>
      <c r="K83">
        <v>0</v>
      </c>
      <c r="L83">
        <v>0</v>
      </c>
      <c r="M83">
        <v>0</v>
      </c>
      <c r="N83">
        <v>0</v>
      </c>
      <c r="O83" s="2">
        <v>42.666000000000011</v>
      </c>
      <c r="P83">
        <v>194</v>
      </c>
      <c r="Q83">
        <v>37</v>
      </c>
      <c r="R83">
        <v>23</v>
      </c>
      <c r="S83">
        <v>23</v>
      </c>
      <c r="T83">
        <v>5</v>
      </c>
      <c r="U83">
        <v>29</v>
      </c>
      <c r="V83">
        <v>0</v>
      </c>
      <c r="W83">
        <v>2</v>
      </c>
      <c r="X83">
        <v>1</v>
      </c>
      <c r="Y83">
        <v>0</v>
      </c>
      <c r="Z83">
        <v>31</v>
      </c>
      <c r="AA83">
        <f>VLOOKUP(A83,'[1]FanGraphs Leaderboard (8).csv'!A$2:C$2000,3,FALSE)</f>
        <v>5.34</v>
      </c>
      <c r="AB83">
        <f>VLOOKUP(A83,'[1]FanGraphs Leaderboard (8).csv'!A$2:D$20000,4,FALSE)</f>
        <v>5.67</v>
      </c>
      <c r="AC83">
        <f>VLOOKUP(A83,'[1]FanGraphs Leaderboard (8).csv'!A$2:B$2000,2,FALSE)</f>
        <v>0.73799999999999999</v>
      </c>
      <c r="AD83">
        <v>11855</v>
      </c>
    </row>
    <row r="84" spans="1:30">
      <c r="A84" t="s">
        <v>102</v>
      </c>
      <c r="B84" s="5">
        <f>(D84*'Points System'!$E$2)+(E84*'Points System'!$E$3)+(I84*'Points System'!$E$12)+(J84*'Points System'!$E$13)+(K84*'Points System'!$E$14)+(O84*'Points System'!$E$6)+(Q84*'Points System'!$E$10)+(S84*'Points System'!$E$9)+(T84*'Points System'!$E$22)+(U84*'Points System'!$E$8)+(W84*'Points System'!$E$17)+(X84*'Points System'!$E$18)+(Y84*'Points System'!$E$19)+(Z84*'Points System'!$E$7)+(V84*'Points System'!$E$23)</f>
        <v>75.998000000000047</v>
      </c>
      <c r="C84" s="2">
        <f>B84/H84</f>
        <v>9.4997500000000059</v>
      </c>
      <c r="D84">
        <v>1</v>
      </c>
      <c r="E84">
        <v>4</v>
      </c>
      <c r="F84">
        <v>4.7300000000000004</v>
      </c>
      <c r="G84">
        <v>8</v>
      </c>
      <c r="H84">
        <v>8</v>
      </c>
      <c r="I84">
        <f>VLOOKUP(A84,'[2]stats (3).csv'!A$2:E$20000,5,FALSE)</f>
        <v>5</v>
      </c>
      <c r="J84">
        <v>0</v>
      </c>
      <c r="K84">
        <v>0</v>
      </c>
      <c r="L84">
        <v>0</v>
      </c>
      <c r="M84">
        <v>0</v>
      </c>
      <c r="N84">
        <v>0</v>
      </c>
      <c r="O84" s="2">
        <v>45.666000000000011</v>
      </c>
      <c r="P84">
        <v>203</v>
      </c>
      <c r="Q84">
        <v>50</v>
      </c>
      <c r="R84">
        <v>27</v>
      </c>
      <c r="S84">
        <v>24</v>
      </c>
      <c r="T84">
        <v>8</v>
      </c>
      <c r="U84">
        <v>17</v>
      </c>
      <c r="V84">
        <v>2</v>
      </c>
      <c r="W84">
        <v>1</v>
      </c>
      <c r="X84">
        <v>1</v>
      </c>
      <c r="Y84">
        <v>0</v>
      </c>
      <c r="Z84">
        <v>47</v>
      </c>
      <c r="AA84">
        <f>VLOOKUP(A84,'[1]FanGraphs Leaderboard (8).csv'!A$2:C$2000,3,FALSE)</f>
        <v>4.49</v>
      </c>
      <c r="AB84">
        <f>VLOOKUP(A84,'[1]FanGraphs Leaderboard (8).csv'!A$2:D$20000,4,FALSE)</f>
        <v>3.67</v>
      </c>
      <c r="AC84">
        <f>VLOOKUP(A84,'[1]FanGraphs Leaderboard (8).csv'!A$2:B$2000,2,FALSE)</f>
        <v>0.72199999999999998</v>
      </c>
      <c r="AD84">
        <v>16137</v>
      </c>
    </row>
    <row r="85" spans="1:30">
      <c r="A85" t="s">
        <v>96</v>
      </c>
      <c r="B85" s="5">
        <f>(D85*'Points System'!$E$2)+(E85*'Points System'!$E$3)+(I85*'Points System'!$E$12)+(J85*'Points System'!$E$13)+(K85*'Points System'!$E$14)+(O85*'Points System'!$E$6)+(Q85*'Points System'!$E$10)+(S85*'Points System'!$E$9)+(T85*'Points System'!$E$22)+(U85*'Points System'!$E$8)+(W85*'Points System'!$E$17)+(X85*'Points System'!$E$18)+(Y85*'Points System'!$E$19)+(Z85*'Points System'!$E$7)+(V85*'Points System'!$E$23)</f>
        <v>85</v>
      </c>
      <c r="C85" s="2">
        <f>B85/H85</f>
        <v>9.4444444444444446</v>
      </c>
      <c r="D85">
        <v>2</v>
      </c>
      <c r="E85">
        <v>5</v>
      </c>
      <c r="F85">
        <v>4.5</v>
      </c>
      <c r="G85">
        <v>9</v>
      </c>
      <c r="H85">
        <v>9</v>
      </c>
      <c r="I85">
        <f>VLOOKUP(A85,'[2]stats (3).csv'!A$2:E$20000,5,FALSE)</f>
        <v>4</v>
      </c>
      <c r="J85">
        <v>0</v>
      </c>
      <c r="K85">
        <v>0</v>
      </c>
      <c r="L85">
        <v>0</v>
      </c>
      <c r="M85">
        <v>0</v>
      </c>
      <c r="N85">
        <v>0</v>
      </c>
      <c r="O85" s="2">
        <v>54</v>
      </c>
      <c r="P85">
        <v>229</v>
      </c>
      <c r="Q85">
        <v>56</v>
      </c>
      <c r="R85">
        <v>33</v>
      </c>
      <c r="S85">
        <v>27</v>
      </c>
      <c r="T85">
        <v>8</v>
      </c>
      <c r="U85">
        <v>17</v>
      </c>
      <c r="V85">
        <v>0</v>
      </c>
      <c r="W85">
        <v>0</v>
      </c>
      <c r="X85">
        <v>2</v>
      </c>
      <c r="Y85">
        <v>0</v>
      </c>
      <c r="Z85">
        <v>40</v>
      </c>
      <c r="AA85">
        <f>VLOOKUP(A85,'[1]FanGraphs Leaderboard (8).csv'!A$2:C$2000,3,FALSE)</f>
        <v>4.4800000000000004</v>
      </c>
      <c r="AB85">
        <f>VLOOKUP(A85,'[1]FanGraphs Leaderboard (8).csv'!A$2:D$20000,4,FALSE)</f>
        <v>4.25</v>
      </c>
      <c r="AC85">
        <f>VLOOKUP(A85,'[1]FanGraphs Leaderboard (8).csv'!A$2:B$2000,2,FALSE)</f>
        <v>0.64700000000000002</v>
      </c>
      <c r="AD85">
        <v>1245</v>
      </c>
    </row>
    <row r="86" spans="1:30">
      <c r="A86" t="s">
        <v>94</v>
      </c>
      <c r="B86" s="5">
        <f>(D86*'Points System'!$E$2)+(E86*'Points System'!$E$3)+(I86*'Points System'!$E$12)+(J86*'Points System'!$E$13)+(K86*'Points System'!$E$14)+(O86*'Points System'!$E$6)+(Q86*'Points System'!$E$10)+(S86*'Points System'!$E$9)+(T86*'Points System'!$E$22)+(U86*'Points System'!$E$8)+(W86*'Points System'!$E$17)+(X86*'Points System'!$E$18)+(Y86*'Points System'!$E$19)+(Z86*'Points System'!$E$7)+(V86*'Points System'!$E$23)</f>
        <v>82.998000000000047</v>
      </c>
      <c r="C86" s="2">
        <f>B86/H86</f>
        <v>9.2220000000000049</v>
      </c>
      <c r="D86">
        <v>1</v>
      </c>
      <c r="E86">
        <v>2</v>
      </c>
      <c r="F86">
        <v>4.4400000000000004</v>
      </c>
      <c r="G86">
        <v>9</v>
      </c>
      <c r="H86">
        <v>9</v>
      </c>
      <c r="I86">
        <f>VLOOKUP(A86,'[2]stats (3).csv'!A$2:E$20000,5,FALSE)</f>
        <v>4</v>
      </c>
      <c r="J86">
        <v>0</v>
      </c>
      <c r="K86">
        <v>0</v>
      </c>
      <c r="L86">
        <v>0</v>
      </c>
      <c r="M86">
        <v>0</v>
      </c>
      <c r="N86">
        <v>0</v>
      </c>
      <c r="O86" s="2">
        <v>48.666000000000011</v>
      </c>
      <c r="P86">
        <v>217</v>
      </c>
      <c r="Q86">
        <v>45</v>
      </c>
      <c r="R86">
        <v>31</v>
      </c>
      <c r="S86">
        <v>24</v>
      </c>
      <c r="T86">
        <v>9</v>
      </c>
      <c r="U86">
        <v>23</v>
      </c>
      <c r="V86">
        <v>0</v>
      </c>
      <c r="W86">
        <v>2</v>
      </c>
      <c r="X86">
        <v>2</v>
      </c>
      <c r="Y86">
        <v>0</v>
      </c>
      <c r="Z86">
        <v>38</v>
      </c>
      <c r="AA86">
        <f>VLOOKUP(A86,'[1]FanGraphs Leaderboard (8).csv'!A$2:C$2000,3,FALSE)</f>
        <v>5.47</v>
      </c>
      <c r="AB86">
        <f>VLOOKUP(A86,'[1]FanGraphs Leaderboard (8).csv'!A$2:D$20000,4,FALSE)</f>
        <v>4.72</v>
      </c>
      <c r="AC86">
        <f>VLOOKUP(A86,'[1]FanGraphs Leaderboard (8).csv'!A$2:B$2000,2,FALSE)</f>
        <v>0.67900000000000005</v>
      </c>
      <c r="AD86">
        <v>16208</v>
      </c>
    </row>
    <row r="87" spans="1:30">
      <c r="A87" t="s">
        <v>69</v>
      </c>
      <c r="B87" s="5">
        <f>(D87*'Points System'!$E$2)+(E87*'Points System'!$E$3)+(I87*'Points System'!$E$12)+(J87*'Points System'!$E$13)+(K87*'Points System'!$E$14)+(O87*'Points System'!$E$6)+(Q87*'Points System'!$E$10)+(S87*'Points System'!$E$9)+(T87*'Points System'!$E$22)+(U87*'Points System'!$E$8)+(W87*'Points System'!$E$17)+(X87*'Points System'!$E$18)+(Y87*'Points System'!$E$19)+(Z87*'Points System'!$E$7)+(V87*'Points System'!$E$23)</f>
        <v>80.999000000000024</v>
      </c>
      <c r="C87" s="2">
        <f>B87/H87</f>
        <v>8.9998888888888917</v>
      </c>
      <c r="D87">
        <v>1</v>
      </c>
      <c r="E87">
        <v>4</v>
      </c>
      <c r="F87">
        <v>3.48</v>
      </c>
      <c r="G87">
        <v>9</v>
      </c>
      <c r="H87">
        <v>9</v>
      </c>
      <c r="I87">
        <f>VLOOKUP(A87,'[2]stats (3).csv'!A$2:E$20000,5,FALSE)</f>
        <v>6</v>
      </c>
      <c r="J87">
        <v>0</v>
      </c>
      <c r="K87">
        <v>0</v>
      </c>
      <c r="L87">
        <v>0</v>
      </c>
      <c r="M87">
        <v>0</v>
      </c>
      <c r="N87">
        <v>0</v>
      </c>
      <c r="O87" s="2">
        <v>54.333000000000006</v>
      </c>
      <c r="P87">
        <v>225</v>
      </c>
      <c r="Q87">
        <v>45</v>
      </c>
      <c r="R87">
        <v>23</v>
      </c>
      <c r="S87">
        <v>21</v>
      </c>
      <c r="T87">
        <v>4</v>
      </c>
      <c r="U87">
        <v>28</v>
      </c>
      <c r="V87">
        <v>0</v>
      </c>
      <c r="W87">
        <v>2</v>
      </c>
      <c r="X87">
        <v>2</v>
      </c>
      <c r="Y87">
        <v>0</v>
      </c>
      <c r="Z87">
        <v>31</v>
      </c>
      <c r="AA87">
        <f>VLOOKUP(A87,'[1]FanGraphs Leaderboard (8).csv'!A$2:C$2000,3,FALSE)</f>
        <v>4.5599999999999996</v>
      </c>
      <c r="AB87">
        <f>VLOOKUP(A87,'[1]FanGraphs Leaderboard (8).csv'!A$2:D$20000,4,FALSE)</f>
        <v>4.7699999999999996</v>
      </c>
      <c r="AC87">
        <f>VLOOKUP(A87,'[1]FanGraphs Leaderboard (8).csv'!A$2:B$2000,2,FALSE)</f>
        <v>0.749</v>
      </c>
      <c r="AD87">
        <v>6902</v>
      </c>
    </row>
    <row r="88" spans="1:30">
      <c r="A88" t="s">
        <v>91</v>
      </c>
      <c r="B88" s="5">
        <f>(D88*'Points System'!$E$2)+(E88*'Points System'!$E$3)+(I88*'Points System'!$E$12)+(J88*'Points System'!$E$13)+(K88*'Points System'!$E$14)+(O88*'Points System'!$E$6)+(Q88*'Points System'!$E$10)+(S88*'Points System'!$E$9)+(T88*'Points System'!$E$22)+(U88*'Points System'!$E$8)+(W88*'Points System'!$E$17)+(X88*'Points System'!$E$18)+(Y88*'Points System'!$E$19)+(Z88*'Points System'!$E$7)+(V88*'Points System'!$E$23)</f>
        <v>71.999000000000024</v>
      </c>
      <c r="C88" s="2">
        <f>B88/H88</f>
        <v>8.999875000000003</v>
      </c>
      <c r="D88">
        <v>1</v>
      </c>
      <c r="E88">
        <v>4</v>
      </c>
      <c r="F88">
        <v>4.38</v>
      </c>
      <c r="G88">
        <v>8</v>
      </c>
      <c r="H88">
        <v>8</v>
      </c>
      <c r="I88">
        <f>VLOOKUP(A88,'[2]stats (3).csv'!A$2:E$20000,5,FALSE)</f>
        <v>3</v>
      </c>
      <c r="J88">
        <v>0</v>
      </c>
      <c r="K88">
        <v>0</v>
      </c>
      <c r="L88">
        <v>0</v>
      </c>
      <c r="M88">
        <v>0</v>
      </c>
      <c r="N88">
        <v>0</v>
      </c>
      <c r="O88" s="2">
        <v>49.333000000000006</v>
      </c>
      <c r="P88">
        <v>212</v>
      </c>
      <c r="Q88">
        <v>55</v>
      </c>
      <c r="R88">
        <v>24</v>
      </c>
      <c r="S88">
        <v>24</v>
      </c>
      <c r="T88">
        <v>5</v>
      </c>
      <c r="U88">
        <v>14</v>
      </c>
      <c r="V88">
        <v>1</v>
      </c>
      <c r="W88">
        <v>3</v>
      </c>
      <c r="X88">
        <v>3</v>
      </c>
      <c r="Y88">
        <v>0</v>
      </c>
      <c r="Z88">
        <v>38</v>
      </c>
      <c r="AA88">
        <f>VLOOKUP(A88,'[1]FanGraphs Leaderboard (8).csv'!A$2:C$2000,3,FALSE)</f>
        <v>3.9</v>
      </c>
      <c r="AB88">
        <f>VLOOKUP(A88,'[1]FanGraphs Leaderboard (8).csv'!A$2:D$20000,4,FALSE)</f>
        <v>4.3099999999999996</v>
      </c>
      <c r="AC88">
        <f>VLOOKUP(A88,'[1]FanGraphs Leaderboard (8).csv'!A$2:B$2000,2,FALSE)</f>
        <v>0.73899999999999999</v>
      </c>
      <c r="AD88">
        <v>13048</v>
      </c>
    </row>
    <row r="89" spans="1:30">
      <c r="A89" t="s">
        <v>92</v>
      </c>
      <c r="B89" s="5">
        <f>(D89*'Points System'!$E$2)+(E89*'Points System'!$E$3)+(I89*'Points System'!$E$12)+(J89*'Points System'!$E$13)+(K89*'Points System'!$E$14)+(O89*'Points System'!$E$6)+(Q89*'Points System'!$E$10)+(S89*'Points System'!$E$9)+(T89*'Points System'!$E$22)+(U89*'Points System'!$E$8)+(W89*'Points System'!$E$17)+(X89*'Points System'!$E$18)+(Y89*'Points System'!$E$19)+(Z89*'Points System'!$E$7)+(V89*'Points System'!$E$23)</f>
        <v>71.998000000000047</v>
      </c>
      <c r="C89" s="2">
        <f>B89/H89</f>
        <v>8.9997500000000059</v>
      </c>
      <c r="D89">
        <v>1</v>
      </c>
      <c r="E89">
        <v>6</v>
      </c>
      <c r="F89">
        <v>4.4400000000000004</v>
      </c>
      <c r="G89">
        <v>8</v>
      </c>
      <c r="H89">
        <v>8</v>
      </c>
      <c r="I89">
        <f>VLOOKUP(A89,'[2]stats (3).csv'!A$2:E$20000,5,FALSE)</f>
        <v>5</v>
      </c>
      <c r="J89">
        <v>0</v>
      </c>
      <c r="K89">
        <v>0</v>
      </c>
      <c r="L89">
        <v>0</v>
      </c>
      <c r="M89">
        <v>0</v>
      </c>
      <c r="N89">
        <v>0</v>
      </c>
      <c r="O89" s="2">
        <v>46.666000000000011</v>
      </c>
      <c r="P89">
        <v>197</v>
      </c>
      <c r="Q89">
        <v>48</v>
      </c>
      <c r="R89">
        <v>25</v>
      </c>
      <c r="S89">
        <v>23</v>
      </c>
      <c r="T89">
        <v>7</v>
      </c>
      <c r="U89">
        <v>10</v>
      </c>
      <c r="V89">
        <v>0</v>
      </c>
      <c r="W89">
        <v>1</v>
      </c>
      <c r="X89">
        <v>0</v>
      </c>
      <c r="Y89">
        <v>1</v>
      </c>
      <c r="Z89">
        <v>40</v>
      </c>
      <c r="AA89">
        <f>VLOOKUP(A89,'[1]FanGraphs Leaderboard (8).csv'!A$2:C$2000,3,FALSE)</f>
        <v>4.03</v>
      </c>
      <c r="AB89">
        <f>VLOOKUP(A89,'[1]FanGraphs Leaderboard (8).csv'!A$2:D$20000,4,FALSE)</f>
        <v>3.77</v>
      </c>
      <c r="AC89">
        <f>VLOOKUP(A89,'[1]FanGraphs Leaderboard (8).csv'!A$2:B$2000,2,FALSE)</f>
        <v>0.69099999999999995</v>
      </c>
      <c r="AD89">
        <v>12664</v>
      </c>
    </row>
    <row r="90" spans="1:30">
      <c r="A90" t="s">
        <v>119</v>
      </c>
      <c r="B90" s="5">
        <f>(D90*'Points System'!$E$2)+(E90*'Points System'!$E$3)+(I90*'Points System'!$E$12)+(J90*'Points System'!$E$13)+(K90*'Points System'!$E$14)+(O90*'Points System'!$E$6)+(Q90*'Points System'!$E$10)+(S90*'Points System'!$E$9)+(T90*'Points System'!$E$22)+(U90*'Points System'!$E$8)+(W90*'Points System'!$E$17)+(X90*'Points System'!$E$18)+(Y90*'Points System'!$E$19)+(Z90*'Points System'!$E$7)+(V90*'Points System'!$E$23)</f>
        <v>76.998000000000047</v>
      </c>
      <c r="C90" s="2">
        <f>B90/H90</f>
        <v>8.5553333333333388</v>
      </c>
      <c r="D90">
        <v>4</v>
      </c>
      <c r="E90">
        <v>3</v>
      </c>
      <c r="F90">
        <v>5.92</v>
      </c>
      <c r="G90">
        <v>9</v>
      </c>
      <c r="H90">
        <v>9</v>
      </c>
      <c r="I90">
        <f>VLOOKUP(A90,'[2]stats (3).csv'!A$2:E$20000,5,FALSE)</f>
        <v>5</v>
      </c>
      <c r="J90">
        <v>0</v>
      </c>
      <c r="K90">
        <v>0</v>
      </c>
      <c r="L90">
        <v>0</v>
      </c>
      <c r="M90">
        <v>0</v>
      </c>
      <c r="N90">
        <v>0</v>
      </c>
      <c r="O90" s="2">
        <v>51.666000000000011</v>
      </c>
      <c r="P90">
        <v>229</v>
      </c>
      <c r="Q90">
        <v>65</v>
      </c>
      <c r="R90">
        <v>35</v>
      </c>
      <c r="S90">
        <v>34</v>
      </c>
      <c r="T90">
        <v>5</v>
      </c>
      <c r="U90">
        <v>14</v>
      </c>
      <c r="V90">
        <v>1</v>
      </c>
      <c r="W90">
        <v>1</v>
      </c>
      <c r="X90">
        <v>0</v>
      </c>
      <c r="Y90">
        <v>0</v>
      </c>
      <c r="Z90">
        <v>31</v>
      </c>
      <c r="AA90">
        <f>VLOOKUP(A90,'[1]FanGraphs Leaderboard (8).csv'!A$2:C$2000,3,FALSE)</f>
        <v>4.0199999999999996</v>
      </c>
      <c r="AB90">
        <f>VLOOKUP(A90,'[1]FanGraphs Leaderboard (8).csv'!A$2:D$20000,4,FALSE)</f>
        <v>4.5599999999999996</v>
      </c>
      <c r="AC90">
        <f>VLOOKUP(A90,'[1]FanGraphs Leaderboard (8).csv'!A$2:B$2000,2,FALSE)</f>
        <v>0.61599999999999999</v>
      </c>
      <c r="AD90">
        <v>2233</v>
      </c>
    </row>
    <row r="91" spans="1:30">
      <c r="A91" t="s">
        <v>110</v>
      </c>
      <c r="B91" s="5">
        <f>(D91*'Points System'!$E$2)+(E91*'Points System'!$E$3)+(I91*'Points System'!$E$12)+(J91*'Points System'!$E$13)+(K91*'Points System'!$E$14)+(O91*'Points System'!$E$6)+(Q91*'Points System'!$E$10)+(S91*'Points System'!$E$9)+(T91*'Points System'!$E$22)+(U91*'Points System'!$E$8)+(W91*'Points System'!$E$17)+(X91*'Points System'!$E$18)+(Y91*'Points System'!$E$19)+(Z91*'Points System'!$E$7)+(V91*'Points System'!$E$23)</f>
        <v>74.999000000000024</v>
      </c>
      <c r="C91" s="2">
        <f>B91/H91</f>
        <v>8.3332222222222256</v>
      </c>
      <c r="D91">
        <v>2</v>
      </c>
      <c r="E91">
        <v>5</v>
      </c>
      <c r="F91">
        <v>5.43</v>
      </c>
      <c r="G91">
        <v>9</v>
      </c>
      <c r="H91">
        <v>9</v>
      </c>
      <c r="I91">
        <f>VLOOKUP(A91,'[2]stats (3).csv'!A$2:E$20000,5,FALSE)</f>
        <v>4</v>
      </c>
      <c r="J91">
        <v>0</v>
      </c>
      <c r="K91">
        <v>0</v>
      </c>
      <c r="L91">
        <v>0</v>
      </c>
      <c r="M91">
        <v>0</v>
      </c>
      <c r="N91">
        <v>0</v>
      </c>
      <c r="O91" s="2">
        <v>56.333000000000006</v>
      </c>
      <c r="P91">
        <v>249</v>
      </c>
      <c r="Q91">
        <v>64</v>
      </c>
      <c r="R91">
        <v>34</v>
      </c>
      <c r="S91">
        <v>34</v>
      </c>
      <c r="T91">
        <v>6</v>
      </c>
      <c r="U91">
        <v>25</v>
      </c>
      <c r="V91">
        <v>1</v>
      </c>
      <c r="W91">
        <v>0</v>
      </c>
      <c r="X91">
        <v>3</v>
      </c>
      <c r="Y91">
        <v>0</v>
      </c>
      <c r="Z91">
        <v>47</v>
      </c>
      <c r="AA91">
        <f>VLOOKUP(A91,'[1]FanGraphs Leaderboard (8).csv'!A$2:C$2000,3,FALSE)</f>
        <v>4.1399999999999997</v>
      </c>
      <c r="AB91">
        <f>VLOOKUP(A91,'[1]FanGraphs Leaderboard (8).csv'!A$2:D$20000,4,FALSE)</f>
        <v>3.84</v>
      </c>
      <c r="AC91">
        <f>VLOOKUP(A91,'[1]FanGraphs Leaderboard (8).csv'!A$2:B$2000,2,FALSE)</f>
        <v>0.68200000000000005</v>
      </c>
      <c r="AD91">
        <v>9434</v>
      </c>
    </row>
    <row r="92" spans="1:30">
      <c r="A92" t="s">
        <v>120</v>
      </c>
      <c r="B92" s="5">
        <f>(D92*'Points System'!$E$2)+(E92*'Points System'!$E$3)+(I92*'Points System'!$E$12)+(J92*'Points System'!$E$13)+(K92*'Points System'!$E$14)+(O92*'Points System'!$E$6)+(Q92*'Points System'!$E$10)+(S92*'Points System'!$E$9)+(T92*'Points System'!$E$22)+(U92*'Points System'!$E$8)+(W92*'Points System'!$E$17)+(X92*'Points System'!$E$18)+(Y92*'Points System'!$E$19)+(Z92*'Points System'!$E$7)+(V92*'Points System'!$E$23)</f>
        <v>63.998000000000047</v>
      </c>
      <c r="C92" s="2">
        <f>B92/H92</f>
        <v>7.9997500000000059</v>
      </c>
      <c r="D92">
        <v>2</v>
      </c>
      <c r="E92">
        <v>3</v>
      </c>
      <c r="F92">
        <v>6.11</v>
      </c>
      <c r="G92">
        <v>8</v>
      </c>
      <c r="H92">
        <v>8</v>
      </c>
      <c r="I92">
        <f>VLOOKUP(A92,'[2]stats (3).csv'!A$2:E$20000,5,FALSE)</f>
        <v>2</v>
      </c>
      <c r="J92">
        <v>0</v>
      </c>
      <c r="K92">
        <v>0</v>
      </c>
      <c r="L92">
        <v>0</v>
      </c>
      <c r="M92">
        <v>0</v>
      </c>
      <c r="N92">
        <v>0</v>
      </c>
      <c r="O92" s="2">
        <v>45.666000000000011</v>
      </c>
      <c r="P92">
        <v>199</v>
      </c>
      <c r="Q92">
        <v>47</v>
      </c>
      <c r="R92">
        <v>31</v>
      </c>
      <c r="S92">
        <v>31</v>
      </c>
      <c r="T92">
        <v>8</v>
      </c>
      <c r="U92">
        <v>20</v>
      </c>
      <c r="V92">
        <v>0</v>
      </c>
      <c r="W92">
        <v>2</v>
      </c>
      <c r="X92">
        <v>0</v>
      </c>
      <c r="Y92">
        <v>0</v>
      </c>
      <c r="Z92">
        <v>32</v>
      </c>
      <c r="AA92">
        <f>VLOOKUP(A92,'[1]FanGraphs Leaderboard (8).csv'!A$2:C$2000,3,FALSE)</f>
        <v>5.41</v>
      </c>
      <c r="AB92">
        <f>VLOOKUP(A92,'[1]FanGraphs Leaderboard (8).csv'!A$2:D$20000,4,FALSE)</f>
        <v>5.17</v>
      </c>
      <c r="AC92">
        <f>VLOOKUP(A92,'[1]FanGraphs Leaderboard (8).csv'!A$2:B$2000,2,FALSE)</f>
        <v>0.65700000000000003</v>
      </c>
      <c r="AD92">
        <v>3543</v>
      </c>
    </row>
    <row r="93" spans="1:30">
      <c r="A93" t="s">
        <v>116</v>
      </c>
      <c r="B93" s="5">
        <f>(D93*'Points System'!$E$2)+(E93*'Points System'!$E$3)+(I93*'Points System'!$E$12)+(J93*'Points System'!$E$13)+(K93*'Points System'!$E$14)+(O93*'Points System'!$E$6)+(Q93*'Points System'!$E$10)+(S93*'Points System'!$E$9)+(T93*'Points System'!$E$22)+(U93*'Points System'!$E$8)+(W93*'Points System'!$E$17)+(X93*'Points System'!$E$18)+(Y93*'Points System'!$E$19)+(Z93*'Points System'!$E$7)+(V93*'Points System'!$E$23)</f>
        <v>61.998000000000047</v>
      </c>
      <c r="C93" s="2">
        <f>B93/H93</f>
        <v>7.7497500000000059</v>
      </c>
      <c r="D93">
        <v>3</v>
      </c>
      <c r="E93">
        <v>4</v>
      </c>
      <c r="F93">
        <v>5.84</v>
      </c>
      <c r="G93">
        <v>8</v>
      </c>
      <c r="H93">
        <v>8</v>
      </c>
      <c r="I93">
        <f>VLOOKUP(A93,'[2]stats (3).csv'!A$2:E$20000,5,FALSE)</f>
        <v>4</v>
      </c>
      <c r="J93">
        <v>0</v>
      </c>
      <c r="K93">
        <v>0</v>
      </c>
      <c r="L93">
        <v>0</v>
      </c>
      <c r="M93">
        <v>0</v>
      </c>
      <c r="N93">
        <v>0</v>
      </c>
      <c r="O93" s="2">
        <v>44.666000000000011</v>
      </c>
      <c r="P93">
        <v>201</v>
      </c>
      <c r="Q93">
        <v>49</v>
      </c>
      <c r="R93">
        <v>33</v>
      </c>
      <c r="S93">
        <v>29</v>
      </c>
      <c r="T93">
        <v>8</v>
      </c>
      <c r="U93">
        <v>20</v>
      </c>
      <c r="V93">
        <v>0</v>
      </c>
      <c r="W93">
        <v>1</v>
      </c>
      <c r="X93">
        <v>6</v>
      </c>
      <c r="Y93">
        <v>0</v>
      </c>
      <c r="Z93">
        <v>38</v>
      </c>
      <c r="AA93">
        <f>VLOOKUP(A93,'[1]FanGraphs Leaderboard (8).csv'!A$2:C$2000,3,FALSE)</f>
        <v>5.13</v>
      </c>
      <c r="AB93">
        <f>VLOOKUP(A93,'[1]FanGraphs Leaderboard (8).csv'!A$2:D$20000,4,FALSE)</f>
        <v>4.28</v>
      </c>
      <c r="AC93">
        <f>VLOOKUP(A93,'[1]FanGraphs Leaderboard (8).csv'!A$2:B$2000,2,FALSE)</f>
        <v>0.629</v>
      </c>
      <c r="AD93">
        <v>12768</v>
      </c>
    </row>
    <row r="94" spans="1:30">
      <c r="A94" t="s">
        <v>109</v>
      </c>
      <c r="B94" s="5">
        <f>(D94*'Points System'!$E$2)+(E94*'Points System'!$E$3)+(I94*'Points System'!$E$12)+(J94*'Points System'!$E$13)+(K94*'Points System'!$E$14)+(O94*'Points System'!$E$6)+(Q94*'Points System'!$E$10)+(S94*'Points System'!$E$9)+(T94*'Points System'!$E$22)+(U94*'Points System'!$E$8)+(W94*'Points System'!$E$17)+(X94*'Points System'!$E$18)+(Y94*'Points System'!$E$19)+(Z94*'Points System'!$E$7)+(V94*'Points System'!$E$23)</f>
        <v>61</v>
      </c>
      <c r="C94" s="2">
        <f>B94/H94</f>
        <v>7.625</v>
      </c>
      <c r="D94">
        <v>2</v>
      </c>
      <c r="E94">
        <v>5</v>
      </c>
      <c r="F94">
        <v>5.32</v>
      </c>
      <c r="G94">
        <v>8</v>
      </c>
      <c r="H94">
        <v>8</v>
      </c>
      <c r="I94">
        <f>VLOOKUP(A94,'[2]stats (3).csv'!A$2:E$20000,5,FALSE)</f>
        <v>3</v>
      </c>
      <c r="J94">
        <v>0</v>
      </c>
      <c r="K94">
        <v>0</v>
      </c>
      <c r="L94">
        <v>0</v>
      </c>
      <c r="M94">
        <v>0</v>
      </c>
      <c r="N94">
        <v>0</v>
      </c>
      <c r="O94" s="2">
        <v>44</v>
      </c>
      <c r="P94">
        <v>191</v>
      </c>
      <c r="Q94">
        <v>48</v>
      </c>
      <c r="R94">
        <v>32</v>
      </c>
      <c r="S94">
        <v>26</v>
      </c>
      <c r="T94">
        <v>11</v>
      </c>
      <c r="U94">
        <v>14</v>
      </c>
      <c r="V94">
        <v>0</v>
      </c>
      <c r="W94">
        <v>0</v>
      </c>
      <c r="X94">
        <v>1</v>
      </c>
      <c r="Y94">
        <v>0</v>
      </c>
      <c r="Z94">
        <v>33</v>
      </c>
      <c r="AA94">
        <f>VLOOKUP(A94,'[1]FanGraphs Leaderboard (8).csv'!A$2:C$2000,3,FALSE)</f>
        <v>5.79</v>
      </c>
      <c r="AB94">
        <f>VLOOKUP(A94,'[1]FanGraphs Leaderboard (8).csv'!A$2:D$20000,4,FALSE)</f>
        <v>4.59</v>
      </c>
      <c r="AC94">
        <f>VLOOKUP(A94,'[1]FanGraphs Leaderboard (8).csv'!A$2:B$2000,2,FALSE)</f>
        <v>0.64400000000000002</v>
      </c>
      <c r="AD94">
        <v>6895</v>
      </c>
    </row>
    <row r="95" spans="1:30">
      <c r="A95" t="s">
        <v>118</v>
      </c>
      <c r="B95" s="5">
        <f>(D95*'Points System'!$E$2)+(E95*'Points System'!$E$3)+(I95*'Points System'!$E$12)+(J95*'Points System'!$E$13)+(K95*'Points System'!$E$14)+(O95*'Points System'!$E$6)+(Q95*'Points System'!$E$10)+(S95*'Points System'!$E$9)+(T95*'Points System'!$E$22)+(U95*'Points System'!$E$8)+(W95*'Points System'!$E$17)+(X95*'Points System'!$E$18)+(Y95*'Points System'!$E$19)+(Z95*'Points System'!$E$7)+(V95*'Points System'!$E$23)</f>
        <v>58.998000000000033</v>
      </c>
      <c r="C95" s="2">
        <f>B95/H95</f>
        <v>7.3747500000000041</v>
      </c>
      <c r="D95">
        <v>3</v>
      </c>
      <c r="E95">
        <v>4</v>
      </c>
      <c r="F95">
        <v>5.91</v>
      </c>
      <c r="G95">
        <v>8</v>
      </c>
      <c r="H95">
        <v>8</v>
      </c>
      <c r="I95">
        <f>VLOOKUP(A95,'[2]stats (3).csv'!A$2:E$20000,5,FALSE)</f>
        <v>0</v>
      </c>
      <c r="J95">
        <v>0</v>
      </c>
      <c r="K95">
        <v>0</v>
      </c>
      <c r="L95">
        <v>0</v>
      </c>
      <c r="M95">
        <v>0</v>
      </c>
      <c r="N95">
        <v>0</v>
      </c>
      <c r="O95" s="2">
        <v>42.666000000000011</v>
      </c>
      <c r="P95">
        <v>193</v>
      </c>
      <c r="Q95">
        <v>44</v>
      </c>
      <c r="R95">
        <v>30</v>
      </c>
      <c r="S95">
        <v>28</v>
      </c>
      <c r="T95">
        <v>8</v>
      </c>
      <c r="U95">
        <v>24</v>
      </c>
      <c r="V95">
        <v>0</v>
      </c>
      <c r="W95">
        <v>2</v>
      </c>
      <c r="X95">
        <v>4</v>
      </c>
      <c r="Y95">
        <v>1</v>
      </c>
      <c r="Z95">
        <v>39</v>
      </c>
      <c r="AA95">
        <f>VLOOKUP(A95,'[1]FanGraphs Leaderboard (8).csv'!A$2:C$2000,3,FALSE)</f>
        <v>5.53</v>
      </c>
      <c r="AB95">
        <f>VLOOKUP(A95,'[1]FanGraphs Leaderboard (8).csv'!A$2:D$20000,4,FALSE)</f>
        <v>5.05</v>
      </c>
      <c r="AC95">
        <f>VLOOKUP(A95,'[1]FanGraphs Leaderboard (8).csv'!A$2:B$2000,2,FALSE)</f>
        <v>0.68</v>
      </c>
      <c r="AD95">
        <v>3284</v>
      </c>
    </row>
    <row r="96" spans="1:30">
      <c r="A96" t="s">
        <v>115</v>
      </c>
      <c r="B96" s="5">
        <f>(D96*'Points System'!$E$2)+(E96*'Points System'!$E$3)+(I96*'Points System'!$E$12)+(J96*'Points System'!$E$13)+(K96*'Points System'!$E$14)+(O96*'Points System'!$E$6)+(Q96*'Points System'!$E$10)+(S96*'Points System'!$E$9)+(T96*'Points System'!$E$22)+(U96*'Points System'!$E$8)+(W96*'Points System'!$E$17)+(X96*'Points System'!$E$18)+(Y96*'Points System'!$E$19)+(Z96*'Points System'!$E$7)+(V96*'Points System'!$E$23)</f>
        <v>57.999000000000024</v>
      </c>
      <c r="C96" s="2">
        <f>B96/H96</f>
        <v>7.249875000000003</v>
      </c>
      <c r="D96">
        <v>3</v>
      </c>
      <c r="E96">
        <v>3</v>
      </c>
      <c r="F96">
        <v>5.76</v>
      </c>
      <c r="G96">
        <v>8</v>
      </c>
      <c r="H96">
        <v>8</v>
      </c>
      <c r="I96">
        <f>VLOOKUP(A96,'[2]stats (3).csv'!A$2:E$20000,5,FALSE)</f>
        <v>4</v>
      </c>
      <c r="J96">
        <v>0</v>
      </c>
      <c r="K96">
        <v>0</v>
      </c>
      <c r="L96">
        <v>0</v>
      </c>
      <c r="M96">
        <v>0</v>
      </c>
      <c r="N96">
        <v>0</v>
      </c>
      <c r="O96" s="2">
        <v>45.333000000000006</v>
      </c>
      <c r="P96">
        <v>203</v>
      </c>
      <c r="Q96">
        <v>62</v>
      </c>
      <c r="R96">
        <v>31</v>
      </c>
      <c r="S96">
        <v>29</v>
      </c>
      <c r="T96">
        <v>10</v>
      </c>
      <c r="U96">
        <v>11</v>
      </c>
      <c r="V96">
        <v>1</v>
      </c>
      <c r="W96">
        <v>2</v>
      </c>
      <c r="X96">
        <v>0</v>
      </c>
      <c r="Y96">
        <v>0</v>
      </c>
      <c r="Z96">
        <v>26</v>
      </c>
      <c r="AA96">
        <f>VLOOKUP(A96,'[1]FanGraphs Leaderboard (8).csv'!A$2:C$2000,3,FALSE)</f>
        <v>5.67</v>
      </c>
      <c r="AB96">
        <f>VLOOKUP(A96,'[1]FanGraphs Leaderboard (8).csv'!A$2:D$20000,4,FALSE)</f>
        <v>5.28</v>
      </c>
      <c r="AC96">
        <f>VLOOKUP(A96,'[1]FanGraphs Leaderboard (8).csv'!A$2:B$2000,2,FALSE)</f>
        <v>0.72099999999999997</v>
      </c>
      <c r="AD96">
        <v>4235</v>
      </c>
    </row>
    <row r="97" spans="1:30">
      <c r="A97" t="s">
        <v>106</v>
      </c>
      <c r="B97" s="5">
        <f>(D97*'Points System'!$E$2)+(E97*'Points System'!$E$3)+(I97*'Points System'!$E$12)+(J97*'Points System'!$E$13)+(K97*'Points System'!$E$14)+(O97*'Points System'!$E$6)+(Q97*'Points System'!$E$10)+(S97*'Points System'!$E$9)+(T97*'Points System'!$E$22)+(U97*'Points System'!$E$8)+(W97*'Points System'!$E$17)+(X97*'Points System'!$E$18)+(Y97*'Points System'!$E$19)+(Z97*'Points System'!$E$7)+(V97*'Points System'!$E$23)</f>
        <v>60.990000000000009</v>
      </c>
      <c r="C97" s="2">
        <f>B97/H97</f>
        <v>6.7766666666666673</v>
      </c>
      <c r="D97">
        <v>3</v>
      </c>
      <c r="E97">
        <v>6</v>
      </c>
      <c r="F97">
        <v>4.93</v>
      </c>
      <c r="G97">
        <v>9</v>
      </c>
      <c r="H97">
        <v>9</v>
      </c>
      <c r="I97">
        <f>VLOOKUP(A97,'[2]stats (3).csv'!A$2:E$20000,5,FALSE)</f>
        <v>3</v>
      </c>
      <c r="J97">
        <v>0</v>
      </c>
      <c r="K97">
        <v>0</v>
      </c>
      <c r="L97">
        <v>0</v>
      </c>
      <c r="M97">
        <v>0</v>
      </c>
      <c r="N97">
        <v>0</v>
      </c>
      <c r="O97" s="2">
        <v>48.33</v>
      </c>
      <c r="P97">
        <v>201</v>
      </c>
      <c r="Q97">
        <v>63</v>
      </c>
      <c r="R97">
        <v>26</v>
      </c>
      <c r="S97">
        <v>30</v>
      </c>
      <c r="T97">
        <v>4</v>
      </c>
      <c r="U97">
        <v>16</v>
      </c>
      <c r="V97">
        <v>0</v>
      </c>
      <c r="W97">
        <v>1</v>
      </c>
      <c r="X97">
        <v>4</v>
      </c>
      <c r="Y97">
        <v>0</v>
      </c>
      <c r="Z97">
        <v>45</v>
      </c>
      <c r="AA97">
        <f>VLOOKUP(A97,'[1]FanGraphs Leaderboard (8).csv'!A$2:C$2000,3,FALSE)</f>
        <v>3.35</v>
      </c>
      <c r="AB97">
        <f>VLOOKUP(A97,'[1]FanGraphs Leaderboard (8).csv'!A$2:D$20000,4,FALSE)</f>
        <v>3.77</v>
      </c>
      <c r="AC97">
        <f>VLOOKUP(A97,'[1]FanGraphs Leaderboard (8).csv'!A$2:B$2000,2,FALSE)</f>
        <v>0.68799999999999994</v>
      </c>
      <c r="AD97">
        <v>11713</v>
      </c>
    </row>
    <row r="98" spans="1:30">
      <c r="A98" t="s">
        <v>113</v>
      </c>
      <c r="B98" s="5">
        <f>(D98*'Points System'!$E$2)+(E98*'Points System'!$E$3)+(I98*'Points System'!$E$12)+(J98*'Points System'!$E$13)+(K98*'Points System'!$E$14)+(O98*'Points System'!$E$6)+(Q98*'Points System'!$E$10)+(S98*'Points System'!$E$9)+(T98*'Points System'!$E$22)+(U98*'Points System'!$E$8)+(W98*'Points System'!$E$17)+(X98*'Points System'!$E$18)+(Y98*'Points System'!$E$19)+(Z98*'Points System'!$E$7)+(V98*'Points System'!$E$23)</f>
        <v>54</v>
      </c>
      <c r="C98" s="2">
        <f>B98/H98</f>
        <v>6.75</v>
      </c>
      <c r="D98">
        <v>2</v>
      </c>
      <c r="E98">
        <v>4</v>
      </c>
      <c r="F98">
        <v>5.6</v>
      </c>
      <c r="G98">
        <v>8</v>
      </c>
      <c r="H98">
        <v>8</v>
      </c>
      <c r="I98">
        <f>VLOOKUP(A98,'[2]stats (3).csv'!A$2:E$20000,5,FALSE)</f>
        <v>3</v>
      </c>
      <c r="J98">
        <v>0</v>
      </c>
      <c r="K98">
        <v>0</v>
      </c>
      <c r="L98">
        <v>0</v>
      </c>
      <c r="M98">
        <v>0</v>
      </c>
      <c r="N98">
        <v>0</v>
      </c>
      <c r="O98" s="2">
        <v>45</v>
      </c>
      <c r="P98">
        <v>208</v>
      </c>
      <c r="Q98">
        <v>55</v>
      </c>
      <c r="R98">
        <v>30</v>
      </c>
      <c r="S98">
        <v>28</v>
      </c>
      <c r="T98">
        <v>5</v>
      </c>
      <c r="U98">
        <v>24</v>
      </c>
      <c r="V98">
        <v>1</v>
      </c>
      <c r="W98">
        <v>2</v>
      </c>
      <c r="X98">
        <v>3</v>
      </c>
      <c r="Y98">
        <v>0</v>
      </c>
      <c r="Z98">
        <v>41</v>
      </c>
      <c r="AA98">
        <f>VLOOKUP(A98,'[1]FanGraphs Leaderboard (8).csv'!A$2:C$2000,3,FALSE)</f>
        <v>4.4400000000000004</v>
      </c>
      <c r="AB98">
        <f>VLOOKUP(A98,'[1]FanGraphs Leaderboard (8).csv'!A$2:D$20000,4,FALSE)</f>
        <v>4.2300000000000004</v>
      </c>
      <c r="AC98">
        <f>VLOOKUP(A98,'[1]FanGraphs Leaderboard (8).csv'!A$2:B$2000,2,FALSE)</f>
        <v>0.68899999999999995</v>
      </c>
      <c r="AD98">
        <v>3374</v>
      </c>
    </row>
    <row r="99" spans="1:30">
      <c r="A99" t="s">
        <v>121</v>
      </c>
      <c r="B99" s="5">
        <f>(D99*'Points System'!$E$2)+(E99*'Points System'!$E$3)+(I99*'Points System'!$E$12)+(J99*'Points System'!$E$13)+(K99*'Points System'!$E$14)+(O99*'Points System'!$E$6)+(Q99*'Points System'!$E$10)+(S99*'Points System'!$E$9)+(T99*'Points System'!$E$22)+(U99*'Points System'!$E$8)+(W99*'Points System'!$E$17)+(X99*'Points System'!$E$18)+(Y99*'Points System'!$E$19)+(Z99*'Points System'!$E$7)+(V99*'Points System'!$E$23)</f>
        <v>53.998000000000047</v>
      </c>
      <c r="C99" s="2">
        <f>B99/H99</f>
        <v>6.7497500000000059</v>
      </c>
      <c r="D99">
        <v>1</v>
      </c>
      <c r="E99">
        <v>5</v>
      </c>
      <c r="F99">
        <v>6.6</v>
      </c>
      <c r="G99">
        <v>8</v>
      </c>
      <c r="H99">
        <v>8</v>
      </c>
      <c r="I99">
        <f>VLOOKUP(A99,'[2]stats (3).csv'!A$2:E$20000,5,FALSE)</f>
        <v>3</v>
      </c>
      <c r="J99">
        <v>0</v>
      </c>
      <c r="K99">
        <v>0</v>
      </c>
      <c r="L99">
        <v>0</v>
      </c>
      <c r="M99">
        <v>0</v>
      </c>
      <c r="N99">
        <v>0</v>
      </c>
      <c r="O99" s="2">
        <v>43.666000000000011</v>
      </c>
      <c r="P99">
        <v>202</v>
      </c>
      <c r="Q99">
        <v>58</v>
      </c>
      <c r="R99">
        <v>33</v>
      </c>
      <c r="S99">
        <v>32</v>
      </c>
      <c r="T99">
        <v>10</v>
      </c>
      <c r="U99">
        <v>14</v>
      </c>
      <c r="V99">
        <v>0</v>
      </c>
      <c r="W99">
        <v>3</v>
      </c>
      <c r="X99">
        <v>0</v>
      </c>
      <c r="Y99">
        <v>0</v>
      </c>
      <c r="Z99">
        <v>50</v>
      </c>
      <c r="AA99">
        <f>VLOOKUP(A99,'[1]FanGraphs Leaderboard (8).csv'!A$2:C$2000,3,FALSE)</f>
        <v>4.9400000000000004</v>
      </c>
      <c r="AB99">
        <f>VLOOKUP(A99,'[1]FanGraphs Leaderboard (8).csv'!A$2:D$20000,4,FALSE)</f>
        <v>3.59</v>
      </c>
      <c r="AC99">
        <f>VLOOKUP(A99,'[1]FanGraphs Leaderboard (8).csv'!A$2:B$2000,2,FALSE)</f>
        <v>0.68899999999999995</v>
      </c>
      <c r="AD99">
        <v>5372</v>
      </c>
    </row>
    <row r="100" spans="1:30">
      <c r="A100" t="s">
        <v>101</v>
      </c>
      <c r="B100" s="5">
        <f>(D100*'Points System'!$E$2)+(E100*'Points System'!$E$3)+(I100*'Points System'!$E$12)+(J100*'Points System'!$E$13)+(K100*'Points System'!$E$14)+(O100*'Points System'!$E$6)+(Q100*'Points System'!$E$10)+(S100*'Points System'!$E$9)+(T100*'Points System'!$E$22)+(U100*'Points System'!$E$8)+(W100*'Points System'!$E$17)+(X100*'Points System'!$E$18)+(Y100*'Points System'!$E$19)+(Z100*'Points System'!$E$7)+(V100*'Points System'!$E$23)</f>
        <v>51</v>
      </c>
      <c r="C100" s="2">
        <f>B100/H100</f>
        <v>6.375</v>
      </c>
      <c r="D100">
        <v>2</v>
      </c>
      <c r="E100">
        <v>4</v>
      </c>
      <c r="F100">
        <v>4.71</v>
      </c>
      <c r="G100">
        <v>8</v>
      </c>
      <c r="H100">
        <v>8</v>
      </c>
      <c r="I100">
        <f>VLOOKUP(A100,'[2]stats (3).csv'!A$2:E$20000,5,FALSE)</f>
        <v>3</v>
      </c>
      <c r="J100">
        <v>0</v>
      </c>
      <c r="K100">
        <v>0</v>
      </c>
      <c r="L100">
        <v>0</v>
      </c>
      <c r="M100">
        <v>0</v>
      </c>
      <c r="N100">
        <v>0</v>
      </c>
      <c r="O100" s="2">
        <v>42</v>
      </c>
      <c r="P100">
        <v>191</v>
      </c>
      <c r="Q100">
        <v>45</v>
      </c>
      <c r="R100">
        <v>25</v>
      </c>
      <c r="S100">
        <v>22</v>
      </c>
      <c r="T100">
        <v>3</v>
      </c>
      <c r="U100">
        <v>25</v>
      </c>
      <c r="V100">
        <v>2</v>
      </c>
      <c r="W100">
        <v>2</v>
      </c>
      <c r="X100">
        <v>2</v>
      </c>
      <c r="Y100">
        <v>0</v>
      </c>
      <c r="Z100">
        <v>31</v>
      </c>
      <c r="AA100">
        <f>VLOOKUP(A100,'[1]FanGraphs Leaderboard (8).csv'!A$2:C$2000,3,FALSE)</f>
        <v>4.47</v>
      </c>
      <c r="AB100">
        <f>VLOOKUP(A100,'[1]FanGraphs Leaderboard (8).csv'!A$2:D$20000,4,FALSE)</f>
        <v>5.27</v>
      </c>
      <c r="AC100">
        <f>VLOOKUP(A100,'[1]FanGraphs Leaderboard (8).csv'!A$2:B$2000,2,FALSE)</f>
        <v>0.69299999999999995</v>
      </c>
      <c r="AD100">
        <v>6570</v>
      </c>
    </row>
    <row r="101" spans="1:30">
      <c r="A101" t="s">
        <v>114</v>
      </c>
      <c r="B101" s="5">
        <f>(D101*'Points System'!$E$2)+(E101*'Points System'!$E$3)+(I101*'Points System'!$E$12)+(J101*'Points System'!$E$13)+(K101*'Points System'!$E$14)+(O101*'Points System'!$E$6)+(Q101*'Points System'!$E$10)+(S101*'Points System'!$E$9)+(T101*'Points System'!$E$22)+(U101*'Points System'!$E$8)+(W101*'Points System'!$E$17)+(X101*'Points System'!$E$18)+(Y101*'Points System'!$E$19)+(Z101*'Points System'!$E$7)+(V101*'Points System'!$E$23)</f>
        <v>47.998000000000033</v>
      </c>
      <c r="C101" s="2">
        <f>B101/H101</f>
        <v>5.9997500000000041</v>
      </c>
      <c r="D101">
        <v>1</v>
      </c>
      <c r="E101">
        <v>6</v>
      </c>
      <c r="F101">
        <v>5.7</v>
      </c>
      <c r="G101">
        <v>8</v>
      </c>
      <c r="H101">
        <v>8</v>
      </c>
      <c r="I101">
        <f>VLOOKUP(A101,'[2]stats (3).csv'!A$2:E$20000,5,FALSE)</f>
        <v>5</v>
      </c>
      <c r="J101">
        <v>1</v>
      </c>
      <c r="K101">
        <v>0</v>
      </c>
      <c r="L101">
        <v>0</v>
      </c>
      <c r="M101">
        <v>0</v>
      </c>
      <c r="N101">
        <v>0</v>
      </c>
      <c r="O101" s="2">
        <v>42.666000000000011</v>
      </c>
      <c r="P101">
        <v>179</v>
      </c>
      <c r="Q101">
        <v>47</v>
      </c>
      <c r="R101">
        <v>28</v>
      </c>
      <c r="S101">
        <v>27</v>
      </c>
      <c r="T101">
        <v>7</v>
      </c>
      <c r="U101">
        <v>8</v>
      </c>
      <c r="V101">
        <v>0</v>
      </c>
      <c r="W101">
        <v>0</v>
      </c>
      <c r="X101">
        <v>0</v>
      </c>
      <c r="Y101">
        <v>0</v>
      </c>
      <c r="Z101">
        <v>27</v>
      </c>
      <c r="AA101">
        <f>VLOOKUP(A101,'[1]FanGraphs Leaderboard (8).csv'!A$2:C$2000,3,FALSE)</f>
        <v>4.5199999999999996</v>
      </c>
      <c r="AB101">
        <f>VLOOKUP(A101,'[1]FanGraphs Leaderboard (8).csv'!A$2:D$20000,4,FALSE)</f>
        <v>4.38</v>
      </c>
      <c r="AC101">
        <f>VLOOKUP(A101,'[1]FanGraphs Leaderboard (8).csv'!A$2:B$2000,2,FALSE)</f>
        <v>0.59699999999999998</v>
      </c>
      <c r="AD101">
        <v>7450</v>
      </c>
    </row>
    <row r="102" spans="1:30">
      <c r="A102" t="s">
        <v>117</v>
      </c>
      <c r="B102" s="5">
        <f>(D102*'Points System'!$E$2)+(E102*'Points System'!$E$3)+(I102*'Points System'!$E$12)+(J102*'Points System'!$E$13)+(K102*'Points System'!$E$14)+(O102*'Points System'!$E$6)+(Q102*'Points System'!$E$10)+(S102*'Points System'!$E$9)+(T102*'Points System'!$E$22)+(U102*'Points System'!$E$8)+(W102*'Points System'!$E$17)+(X102*'Points System'!$E$18)+(Y102*'Points System'!$E$19)+(Z102*'Points System'!$E$7)+(V102*'Points System'!$E$23)</f>
        <v>44</v>
      </c>
      <c r="C102" s="2">
        <f>B102/H102</f>
        <v>5.5</v>
      </c>
      <c r="D102">
        <v>0</v>
      </c>
      <c r="E102">
        <v>5</v>
      </c>
      <c r="F102">
        <v>5.87</v>
      </c>
      <c r="G102">
        <v>8</v>
      </c>
      <c r="H102">
        <v>8</v>
      </c>
      <c r="I102">
        <f>VLOOKUP(A102,'[2]stats (3).csv'!A$2:E$20000,5,FALSE)</f>
        <v>3</v>
      </c>
      <c r="J102">
        <v>0</v>
      </c>
      <c r="K102">
        <v>0</v>
      </c>
      <c r="L102">
        <v>0</v>
      </c>
      <c r="M102">
        <v>0</v>
      </c>
      <c r="N102">
        <v>0</v>
      </c>
      <c r="O102" s="2">
        <v>46</v>
      </c>
      <c r="P102">
        <v>203</v>
      </c>
      <c r="Q102">
        <v>57</v>
      </c>
      <c r="R102">
        <v>32</v>
      </c>
      <c r="S102">
        <v>30</v>
      </c>
      <c r="T102">
        <v>7</v>
      </c>
      <c r="U102">
        <v>11</v>
      </c>
      <c r="V102">
        <v>1</v>
      </c>
      <c r="W102">
        <v>2</v>
      </c>
      <c r="X102">
        <v>2</v>
      </c>
      <c r="Y102">
        <v>0</v>
      </c>
      <c r="Z102">
        <v>33</v>
      </c>
      <c r="AA102">
        <f>VLOOKUP(A102,'[1]FanGraphs Leaderboard (8).csv'!A$2:C$2000,3,FALSE)</f>
        <v>4.4800000000000004</v>
      </c>
      <c r="AB102">
        <f>VLOOKUP(A102,'[1]FanGraphs Leaderboard (8).csv'!A$2:D$20000,4,FALSE)</f>
        <v>4.5999999999999996</v>
      </c>
      <c r="AC102">
        <f>VLOOKUP(A102,'[1]FanGraphs Leaderboard (8).csv'!A$2:B$2000,2,FALSE)</f>
        <v>0.63100000000000001</v>
      </c>
      <c r="AD102">
        <v>4732</v>
      </c>
    </row>
    <row r="103" spans="1:30">
      <c r="A103" t="s">
        <v>111</v>
      </c>
      <c r="B103" s="5">
        <f>(D103*'Points System'!$E$2)+(E103*'Points System'!$E$3)+(I103*'Points System'!$E$12)+(J103*'Points System'!$E$13)+(K103*'Points System'!$E$14)+(O103*'Points System'!$E$6)+(Q103*'Points System'!$E$10)+(S103*'Points System'!$E$9)+(T103*'Points System'!$E$22)+(U103*'Points System'!$E$8)+(W103*'Points System'!$E$17)+(X103*'Points System'!$E$18)+(Y103*'Points System'!$E$19)+(Z103*'Points System'!$E$7)+(V103*'Points System'!$E$23)</f>
        <v>25</v>
      </c>
      <c r="C103" s="2">
        <f>B103/H103</f>
        <v>3.125</v>
      </c>
      <c r="D103">
        <v>0</v>
      </c>
      <c r="E103">
        <v>4</v>
      </c>
      <c r="F103">
        <v>5.49</v>
      </c>
      <c r="G103">
        <v>8</v>
      </c>
      <c r="H103">
        <v>8</v>
      </c>
      <c r="I103">
        <f>VLOOKUP(A103,'[2]stats (3).csv'!A$2:E$20000,5,FALSE)</f>
        <v>1</v>
      </c>
      <c r="J103">
        <v>0</v>
      </c>
      <c r="K103">
        <v>0</v>
      </c>
      <c r="L103">
        <v>0</v>
      </c>
      <c r="M103">
        <v>0</v>
      </c>
      <c r="N103">
        <v>0</v>
      </c>
      <c r="O103" s="2">
        <v>41</v>
      </c>
      <c r="P103">
        <v>190</v>
      </c>
      <c r="Q103">
        <v>56</v>
      </c>
      <c r="R103">
        <v>30</v>
      </c>
      <c r="S103">
        <v>25</v>
      </c>
      <c r="T103">
        <v>8</v>
      </c>
      <c r="U103">
        <v>18</v>
      </c>
      <c r="V103">
        <v>0</v>
      </c>
      <c r="W103">
        <v>0</v>
      </c>
      <c r="X103">
        <v>2</v>
      </c>
      <c r="Y103">
        <v>0</v>
      </c>
      <c r="Z103">
        <v>23</v>
      </c>
      <c r="AA103">
        <f>VLOOKUP(A103,'[1]FanGraphs Leaderboard (8).csv'!A$2:C$2000,3,FALSE)</f>
        <v>5.82</v>
      </c>
      <c r="AB103">
        <f>VLOOKUP(A103,'[1]FanGraphs Leaderboard (8).csv'!A$2:D$20000,4,FALSE)</f>
        <v>4.9000000000000004</v>
      </c>
      <c r="AC103">
        <f>VLOOKUP(A103,'[1]FanGraphs Leaderboard (8).csv'!A$2:B$2000,2,FALSE)</f>
        <v>0.70099999999999996</v>
      </c>
      <c r="AD103">
        <v>5203</v>
      </c>
    </row>
    <row r="104" spans="1:30">
      <c r="A104" t="s">
        <v>122</v>
      </c>
      <c r="B104" s="5">
        <f>(D104*'Points System'!$E$2)+(E104*'Points System'!$E$3)+(I104*'Points System'!$E$12)+(J104*'Points System'!$E$13)+(K104*'Points System'!$E$14)+(O104*'Points System'!$E$6)+(Q104*'Points System'!$E$10)+(S104*'Points System'!$E$9)+(T104*'Points System'!$E$22)+(U104*'Points System'!$E$8)+(W104*'Points System'!$E$17)+(X104*'Points System'!$E$18)+(Y104*'Points System'!$E$19)+(Z104*'Points System'!$E$7)+(V104*'Points System'!$E$23)</f>
        <v>20.998000000000033</v>
      </c>
      <c r="C104" s="2">
        <f>B104/H104</f>
        <v>2.6247500000000041</v>
      </c>
      <c r="D104">
        <v>2</v>
      </c>
      <c r="E104">
        <v>4</v>
      </c>
      <c r="F104">
        <v>7.3</v>
      </c>
      <c r="G104">
        <v>8</v>
      </c>
      <c r="H104">
        <v>8</v>
      </c>
      <c r="I104">
        <f>VLOOKUP(A104,'[2]stats (3).csv'!A$2:E$20000,5,FALSE)</f>
        <v>2</v>
      </c>
      <c r="J104">
        <v>0</v>
      </c>
      <c r="K104">
        <v>0</v>
      </c>
      <c r="L104">
        <v>0</v>
      </c>
      <c r="M104">
        <v>0</v>
      </c>
      <c r="N104">
        <v>0</v>
      </c>
      <c r="O104" s="2">
        <v>40.666000000000011</v>
      </c>
      <c r="P104">
        <v>195</v>
      </c>
      <c r="Q104">
        <v>63</v>
      </c>
      <c r="R104">
        <v>35</v>
      </c>
      <c r="S104">
        <v>33</v>
      </c>
      <c r="T104">
        <v>7</v>
      </c>
      <c r="U104">
        <v>18</v>
      </c>
      <c r="V104">
        <v>0</v>
      </c>
      <c r="W104">
        <v>2</v>
      </c>
      <c r="X104">
        <v>0</v>
      </c>
      <c r="Y104">
        <v>0</v>
      </c>
      <c r="Z104">
        <v>25</v>
      </c>
      <c r="AA104">
        <f>VLOOKUP(A104,'[1]FanGraphs Leaderboard (8).csv'!A$2:C$2000,3,FALSE)</f>
        <v>5.57</v>
      </c>
      <c r="AB104">
        <f>VLOOKUP(A104,'[1]FanGraphs Leaderboard (8).csv'!A$2:D$20000,4,FALSE)</f>
        <v>5.04</v>
      </c>
      <c r="AC104">
        <f>VLOOKUP(A104,'[1]FanGraphs Leaderboard (8).csv'!A$2:B$2000,2,FALSE)</f>
        <v>0.65600000000000003</v>
      </c>
      <c r="AD104">
        <v>7738</v>
      </c>
    </row>
  </sheetData>
  <autoFilter ref="A1:AD1">
    <sortState ref="A2:AD104">
      <sortCondition descending="1" ref="C1:C104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23" sqref="E23"/>
    </sheetView>
  </sheetViews>
  <sheetFormatPr baseColWidth="10" defaultRowHeight="15" x14ac:dyDescent="0"/>
  <cols>
    <col min="1" max="1" width="16.33203125" bestFit="1" customWidth="1"/>
    <col min="2" max="2" width="6.5" bestFit="1" customWidth="1"/>
    <col min="4" max="4" width="17.1640625" bestFit="1" customWidth="1"/>
    <col min="5" max="5" width="6.5" bestFit="1" customWidth="1"/>
  </cols>
  <sheetData>
    <row r="1" spans="1:5">
      <c r="A1" s="1" t="s">
        <v>132</v>
      </c>
      <c r="B1" s="1" t="s">
        <v>133</v>
      </c>
      <c r="C1" s="1"/>
      <c r="D1" s="1" t="s">
        <v>134</v>
      </c>
      <c r="E1" s="1" t="s">
        <v>133</v>
      </c>
    </row>
    <row r="2" spans="1:5">
      <c r="A2" t="s">
        <v>135</v>
      </c>
      <c r="B2">
        <v>1</v>
      </c>
      <c r="D2" t="s">
        <v>136</v>
      </c>
      <c r="E2">
        <v>5</v>
      </c>
    </row>
    <row r="3" spans="1:5">
      <c r="A3" t="s">
        <v>137</v>
      </c>
      <c r="B3">
        <v>1</v>
      </c>
      <c r="D3" t="s">
        <v>138</v>
      </c>
      <c r="E3">
        <v>-5</v>
      </c>
    </row>
    <row r="4" spans="1:5">
      <c r="A4" t="s">
        <v>139</v>
      </c>
      <c r="B4">
        <v>1</v>
      </c>
      <c r="D4" t="s">
        <v>140</v>
      </c>
      <c r="E4">
        <v>7</v>
      </c>
    </row>
    <row r="5" spans="1:5">
      <c r="A5" t="s">
        <v>141</v>
      </c>
      <c r="B5">
        <v>2</v>
      </c>
      <c r="D5" t="s">
        <v>142</v>
      </c>
      <c r="E5">
        <v>-3</v>
      </c>
    </row>
    <row r="6" spans="1:5">
      <c r="A6" t="s">
        <v>143</v>
      </c>
      <c r="B6">
        <v>3</v>
      </c>
      <c r="D6" t="s">
        <v>144</v>
      </c>
      <c r="E6">
        <v>3</v>
      </c>
    </row>
    <row r="7" spans="1:5">
      <c r="A7" t="s">
        <v>15</v>
      </c>
      <c r="B7">
        <v>4</v>
      </c>
      <c r="D7" t="s">
        <v>145</v>
      </c>
      <c r="E7">
        <v>1</v>
      </c>
    </row>
    <row r="8" spans="1:5">
      <c r="A8" t="s">
        <v>146</v>
      </c>
      <c r="B8">
        <v>1</v>
      </c>
      <c r="D8" t="s">
        <v>146</v>
      </c>
      <c r="E8">
        <v>-1</v>
      </c>
    </row>
    <row r="9" spans="1:5">
      <c r="A9" t="s">
        <v>145</v>
      </c>
      <c r="B9">
        <v>-1</v>
      </c>
      <c r="D9" t="s">
        <v>14</v>
      </c>
      <c r="E9">
        <v>-1</v>
      </c>
    </row>
    <row r="10" spans="1:5">
      <c r="A10" t="s">
        <v>147</v>
      </c>
      <c r="B10">
        <v>1</v>
      </c>
      <c r="D10" t="s">
        <v>148</v>
      </c>
      <c r="E10">
        <v>-1</v>
      </c>
    </row>
    <row r="11" spans="1:5">
      <c r="A11" t="s">
        <v>149</v>
      </c>
      <c r="B11">
        <v>1</v>
      </c>
      <c r="D11" t="s">
        <v>150</v>
      </c>
      <c r="E11">
        <v>0</v>
      </c>
    </row>
    <row r="12" spans="1:5">
      <c r="A12" t="s">
        <v>151</v>
      </c>
      <c r="B12">
        <v>-1</v>
      </c>
      <c r="D12" t="s">
        <v>152</v>
      </c>
      <c r="E12">
        <v>0</v>
      </c>
    </row>
    <row r="13" spans="1:5">
      <c r="A13" t="s">
        <v>153</v>
      </c>
      <c r="B13">
        <v>1</v>
      </c>
      <c r="D13" t="s">
        <v>154</v>
      </c>
      <c r="E13">
        <v>0</v>
      </c>
    </row>
    <row r="14" spans="1:5">
      <c r="A14" t="s">
        <v>155</v>
      </c>
      <c r="B14">
        <v>0</v>
      </c>
      <c r="D14" t="s">
        <v>156</v>
      </c>
      <c r="E14">
        <v>0</v>
      </c>
    </row>
    <row r="15" spans="1:5">
      <c r="A15" t="s">
        <v>157</v>
      </c>
      <c r="B15">
        <v>0</v>
      </c>
      <c r="D15" t="s">
        <v>158</v>
      </c>
      <c r="E15">
        <v>0</v>
      </c>
    </row>
    <row r="16" spans="1:5">
      <c r="A16" t="s">
        <v>159</v>
      </c>
      <c r="B16">
        <v>0</v>
      </c>
      <c r="D16" t="s">
        <v>160</v>
      </c>
      <c r="E16">
        <v>0</v>
      </c>
    </row>
    <row r="17" spans="1:5">
      <c r="A17" t="s">
        <v>161</v>
      </c>
      <c r="B17">
        <v>0</v>
      </c>
      <c r="D17" t="s">
        <v>162</v>
      </c>
      <c r="E17">
        <v>-1</v>
      </c>
    </row>
    <row r="18" spans="1:5">
      <c r="A18" t="s">
        <v>163</v>
      </c>
      <c r="B18">
        <v>0</v>
      </c>
      <c r="D18" t="s">
        <v>164</v>
      </c>
      <c r="E18">
        <v>-1</v>
      </c>
    </row>
    <row r="19" spans="1:5">
      <c r="A19" t="s">
        <v>165</v>
      </c>
      <c r="B19">
        <v>0</v>
      </c>
      <c r="D19" t="s">
        <v>166</v>
      </c>
      <c r="E19">
        <v>-1</v>
      </c>
    </row>
    <row r="20" spans="1:5">
      <c r="A20" t="s">
        <v>167</v>
      </c>
      <c r="B20">
        <v>0</v>
      </c>
      <c r="D20" t="s">
        <v>168</v>
      </c>
      <c r="E20">
        <v>0</v>
      </c>
    </row>
    <row r="21" spans="1:5">
      <c r="A21" t="s">
        <v>169</v>
      </c>
      <c r="B21">
        <v>1</v>
      </c>
      <c r="D21" t="s">
        <v>170</v>
      </c>
      <c r="E21">
        <v>0</v>
      </c>
    </row>
    <row r="22" spans="1:5">
      <c r="D22" t="s">
        <v>171</v>
      </c>
      <c r="E22">
        <v>0</v>
      </c>
    </row>
    <row r="23" spans="1:5">
      <c r="D23" t="s">
        <v>163</v>
      </c>
      <c r="E23">
        <v>0</v>
      </c>
    </row>
    <row r="24" spans="1:5">
      <c r="D24" t="s">
        <v>172</v>
      </c>
      <c r="E24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Pitchers</vt:lpstr>
      <vt:lpstr>Points System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malamoney</dc:creator>
  <cp:lastModifiedBy>malamoney</cp:lastModifiedBy>
  <dcterms:created xsi:type="dcterms:W3CDTF">2016-05-19T19:04:03Z</dcterms:created>
  <dcterms:modified xsi:type="dcterms:W3CDTF">2016-05-21T02:08:37Z</dcterms:modified>
</cp:coreProperties>
</file>